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19\Решение о бюджете\все изменения\октябрь\"/>
    </mc:Choice>
  </mc:AlternateContent>
  <bookViews>
    <workbookView xWindow="0" yWindow="180" windowWidth="16380" windowHeight="8010" activeTab="19"/>
  </bookViews>
  <sheets>
    <sheet name="пр4" sheetId="1" r:id="rId1"/>
    <sheet name="4-2" sheetId="27" r:id="rId2"/>
    <sheet name="пр5" sheetId="2" r:id="rId3"/>
    <sheet name="пр6" sheetId="4" r:id="rId4"/>
    <sheet name="7-1" sheetId="7" r:id="rId5"/>
    <sheet name="7-2" sheetId="31" r:id="rId6"/>
    <sheet name="пр8-1" sheetId="8" r:id="rId7"/>
    <sheet name="8-2" sheetId="28" r:id="rId8"/>
    <sheet name="8-3" sheetId="29" r:id="rId9"/>
    <sheet name="8-4" sheetId="44" r:id="rId10"/>
    <sheet name="8-5" sheetId="45" r:id="rId11"/>
    <sheet name="8-6" sheetId="46" r:id="rId12"/>
    <sheet name="8-7" sheetId="47" r:id="rId13"/>
    <sheet name="8-8" sheetId="48" r:id="rId14"/>
    <sheet name="8-9" sheetId="49" r:id="rId15"/>
    <sheet name="8-10" sheetId="50" r:id="rId16"/>
    <sheet name="8-11" sheetId="51" r:id="rId17"/>
    <sheet name="пр9" sheetId="16" r:id="rId18"/>
    <sheet name="пр10" sheetId="43" r:id="rId19"/>
    <sheet name="пр11" sheetId="18" r:id="rId20"/>
    <sheet name="пр12" sheetId="19" r:id="rId21"/>
    <sheet name="пр13" sheetId="20" r:id="rId22"/>
  </sheets>
  <definedNames>
    <definedName name="_xlnm._FilterDatabase" localSheetId="0" hidden="1">пр4!$A$12:$H$356</definedName>
    <definedName name="_xlnm._FilterDatabase" localSheetId="2" hidden="1">пр5!$A$12:$I$261</definedName>
    <definedName name="Print_Area_1">пр4!$A$1:$F$228</definedName>
    <definedName name="Print_Area_18">пр11!$A$1:$F$29</definedName>
    <definedName name="Print_Area_2">пр5!$A$1:$Q$227</definedName>
    <definedName name="_xlnm.Print_Area" localSheetId="0">пр4!$A$1:$H$373</definedName>
  </definedNames>
  <calcPr calcId="152511"/>
</workbook>
</file>

<file path=xl/calcChain.xml><?xml version="1.0" encoding="utf-8"?>
<calcChain xmlns="http://schemas.openxmlformats.org/spreadsheetml/2006/main">
  <c r="C29" i="18" l="1"/>
  <c r="E27" i="18"/>
  <c r="D27" i="18"/>
  <c r="D26" i="18" s="1"/>
  <c r="D25" i="18" s="1"/>
  <c r="C27" i="18"/>
  <c r="E26" i="18"/>
  <c r="E25" i="18" s="1"/>
  <c r="C26" i="18"/>
  <c r="C25" i="18" s="1"/>
  <c r="E23" i="18"/>
  <c r="E22" i="18" s="1"/>
  <c r="E21" i="18" s="1"/>
  <c r="D23" i="18"/>
  <c r="C23" i="18"/>
  <c r="C22" i="18" s="1"/>
  <c r="C21" i="18" s="1"/>
  <c r="D22" i="18"/>
  <c r="D21" i="18" s="1"/>
  <c r="E20" i="18"/>
  <c r="D20" i="18"/>
  <c r="C20" i="18"/>
  <c r="E18" i="18"/>
  <c r="D18" i="18"/>
  <c r="C18" i="18"/>
  <c r="E16" i="18"/>
  <c r="D16" i="18"/>
  <c r="D15" i="18" s="1"/>
  <c r="C16" i="18"/>
  <c r="E15" i="18"/>
  <c r="C15" i="18"/>
  <c r="E13" i="18"/>
  <c r="D13" i="18"/>
  <c r="C13" i="18"/>
  <c r="E11" i="18"/>
  <c r="E10" i="18" s="1"/>
  <c r="E31" i="18" s="1"/>
  <c r="D11" i="18"/>
  <c r="C11" i="18"/>
  <c r="C10" i="18" s="1"/>
  <c r="C31" i="18" s="1"/>
  <c r="D10" i="18"/>
  <c r="D31" i="18" s="1"/>
  <c r="B13" i="47"/>
  <c r="B20" i="29"/>
  <c r="B18" i="51" l="1"/>
  <c r="B12" i="50" l="1"/>
  <c r="B13" i="49"/>
  <c r="B12" i="45"/>
  <c r="D19" i="44"/>
  <c r="C19" i="44"/>
  <c r="B19" i="44"/>
  <c r="B10" i="28"/>
  <c r="B10" i="48" l="1"/>
  <c r="B17" i="8" l="1"/>
  <c r="B12" i="46"/>
  <c r="D20" i="31" l="1"/>
  <c r="C20" i="31"/>
  <c r="B20" i="31"/>
  <c r="D22" i="7" l="1"/>
  <c r="C22" i="7"/>
  <c r="B22" i="7"/>
  <c r="D19" i="4" l="1"/>
  <c r="C19" i="4"/>
  <c r="B19" i="4"/>
  <c r="E19" i="19" l="1"/>
  <c r="D19" i="19"/>
  <c r="C19" i="19"/>
  <c r="E18" i="19"/>
  <c r="D18" i="19"/>
  <c r="C18" i="19"/>
  <c r="E14" i="19"/>
  <c r="D14" i="19"/>
  <c r="C14" i="19"/>
  <c r="D13" i="19"/>
  <c r="D12" i="19" l="1"/>
  <c r="E17" i="19"/>
  <c r="D17" i="19"/>
  <c r="E13" i="19"/>
  <c r="E12" i="19" s="1"/>
  <c r="C17" i="19"/>
  <c r="C13" i="19"/>
  <c r="C12" i="19" s="1"/>
</calcChain>
</file>

<file path=xl/sharedStrings.xml><?xml version="1.0" encoding="utf-8"?>
<sst xmlns="http://schemas.openxmlformats.org/spreadsheetml/2006/main" count="2070" uniqueCount="442">
  <si>
    <t>Приложение 5</t>
  </si>
  <si>
    <t>к  бюджету Мошковского района</t>
  </si>
  <si>
    <t>тыс.рублей</t>
  </si>
  <si>
    <t>Наименование</t>
  </si>
  <si>
    <t>РЗ</t>
  </si>
  <si>
    <t>ПР</t>
  </si>
  <si>
    <t>КЦСР</t>
  </si>
  <si>
    <t>КВР</t>
  </si>
  <si>
    <t>раздел</t>
  </si>
  <si>
    <t>подраздел</t>
  </si>
  <si>
    <t>целевая статья</t>
  </si>
  <si>
    <t>вид расхода</t>
  </si>
  <si>
    <t>За год</t>
  </si>
  <si>
    <t>Второй плановый год</t>
  </si>
  <si>
    <t>Третий плановый год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</si>
  <si>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</si>
  <si>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</si>
  <si>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</si>
  <si>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</si>
  <si>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</si>
  <si>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Общеэкономические вопросы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</si>
  <si>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</si>
  <si>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</si>
  <si>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</si>
  <si>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Благоустройство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</si>
  <si>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</si>
  <si>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</si>
  <si>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</si>
  <si>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</si>
  <si>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</si>
  <si>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</si>
  <si>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</si>
  <si>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</si>
  <si>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Условно утвержденные расходы</t>
  </si>
  <si>
    <t>Приложение 6</t>
  </si>
  <si>
    <t>ГлРСП</t>
  </si>
  <si>
    <t>ИТОГО</t>
  </si>
  <si>
    <t>Таблица 1.1</t>
  </si>
  <si>
    <t>Наименование муниципальных образований</t>
  </si>
  <si>
    <t>Мошково</t>
  </si>
  <si>
    <t>Ст.Ояшинский</t>
  </si>
  <si>
    <t>Балтинский</t>
  </si>
  <si>
    <t>Барлакский</t>
  </si>
  <si>
    <t>Дубровинский</t>
  </si>
  <si>
    <t>Кайлинский</t>
  </si>
  <si>
    <t>Новомошковский</t>
  </si>
  <si>
    <t>Сарапульский</t>
  </si>
  <si>
    <t>Сокурский</t>
  </si>
  <si>
    <t>Ташаринский</t>
  </si>
  <si>
    <t>Широкоярский</t>
  </si>
  <si>
    <t>Итого</t>
  </si>
  <si>
    <t>Таблица 1.2</t>
  </si>
  <si>
    <t>Таблица 1.3</t>
  </si>
  <si>
    <t>Приложение 9</t>
  </si>
  <si>
    <t>тыс. рублей</t>
  </si>
  <si>
    <t>Наименование программы</t>
  </si>
  <si>
    <t>ГРБС</t>
  </si>
  <si>
    <t>ЦСР</t>
  </si>
  <si>
    <t>ВР</t>
  </si>
  <si>
    <t>Источники</t>
  </si>
  <si>
    <t>Код</t>
  </si>
  <si>
    <t>Кредиты  кредитных организаций в валюте РФ</t>
  </si>
  <si>
    <t>Получение  кредитов от кредитных организаций в валюте РФ</t>
  </si>
  <si>
    <t>Получение  кредитов от кредитных организаций муниципальными районами в валюте РФ</t>
  </si>
  <si>
    <t>Погашение кредитов, предоставленных кредитными организациями в валюте РФ</t>
  </si>
  <si>
    <t>Погашение кредитов, предоставленных кредитными организациями в валюте РФ муниципальным районам</t>
  </si>
  <si>
    <t>Бюджетные кредиты от других бюджетов бюджетной системы РФ в валюте российской Федерации</t>
  </si>
  <si>
    <t>Получение бюджетных кредитов от других бюджетов бюджетной системы в валюте  Российской Федерации</t>
  </si>
  <si>
    <t>Получение кредитов от других бюджетов бюджетной системы Российской Федерации   муниципальными районами в валюте Российской Федерации</t>
  </si>
  <si>
    <t>Погашение бюджетных кредитов от других бюджетов бюджетной системы в валюте  Российской Федерации</t>
  </si>
  <si>
    <t>Погашение кредитов от других бюджетов бюджетной системы Российской Федерации   муниципальными районами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</si>
  <si>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</si>
  <si>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</si>
  <si>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</si>
  <si>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</si>
  <si>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остатков денежных средств  местных бюджетов</t>
  </si>
  <si>
    <t>Уменьшение остатков средств бюджетов</t>
  </si>
  <si>
    <t>Уменьшение прочих остатков средств бюджетов</t>
  </si>
  <si>
    <t>Уменьшение  прочих остатков денежных средств бюджетов</t>
  </si>
  <si>
    <t>Уменьшение  прочих остатков денежных средств местных бюджетов</t>
  </si>
  <si>
    <t>Итого источников внутреннего финансирования</t>
  </si>
  <si>
    <t>1. Привлечение заимствований</t>
  </si>
  <si>
    <t>Муниципальные внутренние заимствования</t>
  </si>
  <si>
    <t>1.</t>
  </si>
  <si>
    <t>Кредиты, привлекаемые от  кредитных организаций</t>
  </si>
  <si>
    <t>2.</t>
  </si>
  <si>
    <t>Бюджетные кредиты от других бюджетов бюджетной системы РФ</t>
  </si>
  <si>
    <t>3. Погашение заимствований</t>
  </si>
  <si>
    <t>Программа муниципальных гарантий Мошковского района</t>
  </si>
  <si>
    <t>Цель гарантирования</t>
  </si>
  <si>
    <t>Наименование принципала</t>
  </si>
  <si>
    <t>Сумма гарантирования, тыс. рублей</t>
  </si>
  <si>
    <t>Наличие права регрессного требования</t>
  </si>
  <si>
    <t>Иные условия предоставления муниципальных гарантий</t>
  </si>
  <si>
    <t>Объем бюджетных ассигнований на исполнение гарантий по возможным гарантийным случаям, тыс. рублей</t>
  </si>
  <si>
    <t>Приложение 11</t>
  </si>
  <si>
    <t>р.п.Мошково</t>
  </si>
  <si>
    <t xml:space="preserve">Итого </t>
  </si>
  <si>
    <t>Субвенции</t>
  </si>
  <si>
    <t>Другие вопросы в области национальной безопасности и правоохранительной деятельности</t>
  </si>
  <si>
    <t>Обслуживание муниципального долга</t>
  </si>
  <si>
    <t>Расходы на выплаты персоналу государственных (муниципальных) органов</t>
  </si>
  <si>
    <t>Расходы на выплаты персоналу казенных учреждений</t>
  </si>
  <si>
    <t>Субсидии автономным учреждениям</t>
  </si>
  <si>
    <t>Библиотеки</t>
  </si>
  <si>
    <t>Дотации</t>
  </si>
  <si>
    <t>Приложение 4</t>
  </si>
  <si>
    <t>Уплата налогов, сборов и иных платежей</t>
  </si>
  <si>
    <t>Резервные средства</t>
  </si>
  <si>
    <t>Музеи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</si>
  <si>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</si>
  <si>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</si>
  <si>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Бюджетные инвестиции</t>
  </si>
  <si>
    <t>Учебно-методические кабинеты</t>
  </si>
  <si>
    <t>Дома культуры</t>
  </si>
  <si>
    <t>Услуги банка по выплате приемной семье на содержание подопечных детей</t>
  </si>
  <si>
    <t>Услуги банка по выплате вознаграждения приемным родителям</t>
  </si>
  <si>
    <t>Услуги банка по выплате семьям опекунов на содержание подопечных детей</t>
  </si>
  <si>
    <t>Приложение 12</t>
  </si>
  <si>
    <t>Балтинский сельсовет</t>
  </si>
  <si>
    <t>Дубровинский сельсовет</t>
  </si>
  <si>
    <t>Кайлинский сельсовет</t>
  </si>
  <si>
    <t>Новомошковский сельсовет</t>
  </si>
  <si>
    <t>Сарапульский сельсовет</t>
  </si>
  <si>
    <t>Широкоярский сельсовет</t>
  </si>
  <si>
    <t>Приложение 7</t>
  </si>
  <si>
    <t>Приложение 10</t>
  </si>
  <si>
    <t>Расходы на выплаты персоналу муниципальных органов</t>
  </si>
  <si>
    <t>Образование и организация деятельности комиссий по делам несовершеннолетних и защите их прав</t>
  </si>
  <si>
    <t>Мероприятия по решению вопросов в сфере административных правонарушений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</si>
  <si>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</si>
  <si>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Расходы на обеспечение деятельности (оказание услуг) муниципальных учреждений</t>
  </si>
  <si>
    <t>Владение, пользование и распоряжение имуществом, находящегося в муниципальной собственности</t>
  </si>
  <si>
    <t>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 развитии его общественной инфраструктуры и иные расходы</t>
  </si>
  <si>
    <t>Участие в предупреждении и ликвидации последствий чрезвычайных ситуаций в границах Мошковского района</t>
  </si>
  <si>
    <t>Участие в профилактике  терроризма и экстремизма, а также в минимизации и (или) ликвидации последствий проявления терроризма и экстремизма в границах Мошковского района</t>
  </si>
  <si>
    <t>Осуществление полномочий в области содействия занятости населения, включая расходы по осуществлению этих полномочий</t>
  </si>
  <si>
    <t>Расходы бюджета района за счет средств дорожного фонда Мошковского района</t>
  </si>
  <si>
    <t>Организация деятельности  дошкольного образования на территории Мошковского района</t>
  </si>
  <si>
    <t>Школы - детские сады, школы начальные, неполные средние и средние</t>
  </si>
  <si>
    <t>Обеспечение деятельности специальных (коррекционных) образовательных учреждений за счет средств бюджета Мошковского района</t>
  </si>
  <si>
    <t>Мероприятия по организации  получения образования, обучающимися с ограниченными возможностями здоровья  в отдельных общеобразовательных учреждениях,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</si>
  <si>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Учреждения по внешкольной работе с детьми</t>
  </si>
  <si>
    <t>Мероприятия 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</si>
  <si>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Доплаты к пенсиям государственных служащих субъектов Российской Федерации  и муниципальных служащих</t>
  </si>
  <si>
    <t>Выплаты приемной семье на содержание подопечных детей</t>
  </si>
  <si>
    <t>Выплата вознаграждения приемным родителям</t>
  </si>
  <si>
    <t>Выплаты семьям опекунов на содержание подопечных детей</t>
  </si>
  <si>
    <t>Процентные платежи по долговым обязательствам</t>
  </si>
  <si>
    <t>Иные закупки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</si>
  <si>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</si>
  <si>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КУЛЬТУРА, КИНЕМАТОГРАФИЯ</t>
  </si>
  <si>
    <t>Резервные фонды</t>
  </si>
  <si>
    <t>Поддержка социально ориентированных некоммерческих организаций (Финансовая помощь Совету ветеранов)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</si>
  <si>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</si>
  <si>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</si>
  <si>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Субсидии бюджетным учреждениям</t>
  </si>
  <si>
    <t>Расходы на реализацию мероприятий по оздоровлению детей Мошковского района</t>
  </si>
  <si>
    <t>Другие вопросы в области социальной политики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</si>
  <si>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</si>
  <si>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</si>
  <si>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Охрана объектов растительного и животного мира и среды их обитания</t>
  </si>
  <si>
    <t>Объем привлечения в 2019 году</t>
  </si>
  <si>
    <t>Объем средств, направляемых на погашение в 2019 году</t>
  </si>
  <si>
    <t>2019 год</t>
  </si>
  <si>
    <t>Сумма на 2019 год</t>
  </si>
  <si>
    <t>444 01 02 00 00 00 0000 000</t>
  </si>
  <si>
    <t>444 01 02 00 00 00 0000 700</t>
  </si>
  <si>
    <t>444 01 02 00 00 05 0000 710</t>
  </si>
  <si>
    <t>444 01 02 00 00 00 0000 800</t>
  </si>
  <si>
    <t>444 0 01 02 00 00 05 0000 810</t>
  </si>
  <si>
    <t>444 01 03 00 00 00 0000 000</t>
  </si>
  <si>
    <t>444 01 03 00 00 00 0000 700</t>
  </si>
  <si>
    <t>444 01 03 00 00 05 0000 710</t>
  </si>
  <si>
    <t>444 01 03 00 00 00 0000 800</t>
  </si>
  <si>
    <t>444 01 03 01 00 05 0000 810</t>
  </si>
  <si>
    <t>444 01 05 00 00 00 0000 000</t>
  </si>
  <si>
    <t>444 01 05 00 00 00 0000 500</t>
  </si>
  <si>
    <t>444 01 05 02 01 00 0000 500</t>
  </si>
  <si>
    <t>444 01 05 02 01 00 0000 510</t>
  </si>
  <si>
    <t>444 01 05 02 01 05 0000 510</t>
  </si>
  <si>
    <t>444 01 05 00 00 00 0000 600</t>
  </si>
  <si>
    <t>444 01 05 02 01 00 0000 600</t>
  </si>
  <si>
    <t>444 01 05 02 01 00 0000 610</t>
  </si>
  <si>
    <t>444 01 05 02 01 05 0000 610</t>
  </si>
  <si>
    <t>Мероприятия в рамках муниципальной программы "Охрана окружающей среды Мошковского района Новосибирской области на 2016-2020 годы" на организацию и обеспечение ликвидации несанкционированных мест размещения отходов на территории Мошковского района</t>
  </si>
  <si>
    <t>Мероприятия по организации и обеспечению обезвреживания ртутьсодержащих отходов, накопленных в Мошковском районе в рамках муниципальной программы "Охрана окружающей среды Мошковского района Новосибирской области на 2016-2020 годы"</t>
  </si>
  <si>
    <t>Реализация мероприятий  по организации и обеспечению обезвреживания батареек и отработанных мобильных телефонов, собранных от жителей Мошковского района в рамках муниципальной программы "Охрана окружающей среды Мошковского района Новосибирской области на 2016-2020 годы"</t>
  </si>
  <si>
    <t>Реализация мероприятий по организации и обеспечению проведения экологический мероприятий на территории Мошковского района Новосибирской области в рамках муниципальной программы "Охрана окружающей среды Мошковского района Новосибирской области на 2016-2020 годы"</t>
  </si>
  <si>
    <t>Мероприятия в рамках муниципальной  программы "Социальная поддержка населения Мошковского района Новосибирской области на 2016-2020 годы"</t>
  </si>
  <si>
    <t>Реализация мероприятий по организации и обеспечению получения разрешений на выбросы вредных (загрязнённых веществ в атмосферный воздух и разработка проектов предельно допустимых выбросов для котельных, находящихся в собственности Мошковского района  в рамках муниципальной программы "Охрана окружающей среды Мошковского района Новосибирской области на 2016-2020 годы"</t>
  </si>
  <si>
    <t>Транспорт</t>
  </si>
  <si>
    <t>Расходы на организацию мероприятий по активации и пополнению микропроцессорных пластиковых транспортных карт "Социальная карта"</t>
  </si>
  <si>
    <t>Взносы на капитальный ремонт муниципального жилого фонда</t>
  </si>
  <si>
    <t>Расходы на организацию мероприятий, связанных с Духовно-просветительской акцией Корабль-Церковь "апостол Андрей Первозванный"</t>
  </si>
  <si>
    <t>Приложения 4</t>
  </si>
  <si>
    <t>тыс.руб.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</si>
  <si>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</si>
  <si>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</si>
  <si>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</si>
  <si>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</si>
  <si>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</si>
  <si>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</si>
  <si>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Дополнительное образование детей</t>
  </si>
  <si>
    <t>Молодежная политика</t>
  </si>
  <si>
    <t>СОЦИАЛЬНАЯ ПОЛИТИКА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</si>
  <si>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</si>
  <si>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</si>
  <si>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</si>
  <si>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</si>
  <si>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</si>
  <si>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</si>
  <si>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 xml:space="preserve">Организация предоставления общедоступного бесплатного дошкольного образования на территории Мошковского района  </t>
  </si>
  <si>
    <t>Иные бюджетные ассигнования</t>
  </si>
  <si>
    <t>Организация предоставления общедоступного и бесплатного начального общего, основного общего, среднего (полного) общего образования в Мошковском района</t>
  </si>
  <si>
    <t>Предоставление субсидий бюджетным, автономным учреждениям и иным некоммерческим организациям</t>
  </si>
  <si>
    <t>Специальные (коррекционные) образовательные учреждения</t>
  </si>
  <si>
    <t>Организация предоставления дополнительного образования</t>
  </si>
  <si>
    <t>Социальное обеспечение и иные выплаты населению</t>
  </si>
  <si>
    <t>Муниципальная  программа "Социальная поддержка населения Мошковского района Новосибирской области на 2016-2020 годы"</t>
  </si>
  <si>
    <t>Непрограммные направления бюджета Мошковского района</t>
  </si>
  <si>
    <t>Обслуживание государственного (муниципального) долга</t>
  </si>
  <si>
    <t>Осуществление деятельности на исполнение переданных полномочий из бюджетов поселений в бюджет Мошковского района по закупкам товаров, работ и услуг в части определения поставщиков (подрядчиков, исполнителей) для заказчиков муниципальных образований Мошковского района</t>
  </si>
  <si>
    <t>Осуществление деятельности на исполнение переданных полномочий  контрольно-счетного органа из бюджета поселений в бюджет Мошковского района</t>
  </si>
  <si>
    <t>04000R0829</t>
  </si>
  <si>
    <t>Подпрограмма "Благоустройство территорий населенных пунктов"  в рамках государственной программы Новосибирской области "Жилищно-коммунальное хозяйство Новосибирской области в 2015-2020 годах"</t>
  </si>
  <si>
    <t>Реализация мероприятий в рамках муниципальной программы "Развитие и поддержка территориального общественного самоуправления в Мошковском районе Новосибирской области"</t>
  </si>
  <si>
    <t>Мероприятия в рамках муниципальной  программы "Развитие сельского хозяйства и регулирование рынков сельскохозяйственной продукции, сырья и продовольствия в Мошковском районе Новосибирской области  на 2013-2020 годы"</t>
  </si>
  <si>
    <t>Мероприятия в рамках муниципальной  программы  "Развитие субъектов малого предпринимательства в Мошковском районе Новосибирской области на 2017-2019 годы"</t>
  </si>
  <si>
    <t>Мероприятия в рамках муниципальной  программы "Развитие туризма в Мошковском районе Новосибирской области  на 2017-2019 годы"</t>
  </si>
  <si>
    <t>Сумма на 2020 год</t>
  </si>
  <si>
    <t>2020 год</t>
  </si>
  <si>
    <t>Объем привлечения в 2020 году</t>
  </si>
  <si>
    <t>Объем средств, направляемых на погашение в 2020 году</t>
  </si>
  <si>
    <t>Приложения 8</t>
  </si>
  <si>
    <t>Осуществление мероприятий по переданным полномочиям из бюджетов поселений в бюджет Мошковского района на подготовку градостроительных планов</t>
  </si>
  <si>
    <t>Осуществление мероприятий по переданным полномочиям из бюджетов поселений в бюджет Мошковского району на выдачу разрешений на строительство и выдачу разрешений на ввод</t>
  </si>
  <si>
    <t>Расходы на содержание муниципального казенного учреждения "Центр защиты населения"</t>
  </si>
  <si>
    <t>Развитие материально- технической базы организации автомобильного пассажирского транспорта общего пользования Мошковского района Новосибирской области</t>
  </si>
  <si>
    <t>Иные межбюджетные трансферты</t>
  </si>
  <si>
    <t>Связь и информатика</t>
  </si>
  <si>
    <t>Коммунальное хозяйство</t>
  </si>
  <si>
    <t>Мероприятия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</t>
  </si>
  <si>
    <t>Реализация муниципальных проектов совершенствования системы выявления и поддержки одаренных детей и талантливой учащейся молодежи в Новосибирской области</t>
  </si>
  <si>
    <t>Расходы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2014 - 2020 годы"</t>
  </si>
  <si>
    <t xml:space="preserve">Реализация мероприятий государственной программы Новосибирской области "Обеспечение жильем молодых семей в Новосибирской области на 2015 - 2020 годы" (поддержка семьи и детей) </t>
  </si>
  <si>
    <t>Прочие межбюджетные трансферты общего характера</t>
  </si>
  <si>
    <t>Реализация мероприятий в рамках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</si>
  <si>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Муниципальная  программа "Развитие сельского хозяйства и регулирование рынков сельскохозяйственной продукции, сырья и продовольствия в Мошковском районе Новосибирской области на 2013-2020 годы"</t>
  </si>
  <si>
    <t>Муниципальная программа "Развитие субъектов малого предпринимательства в Мошковском районе Новосибирской области на 2017-2019 годы"</t>
  </si>
  <si>
    <t>Муниципальная  программа "Развитие туризма в Мошковском районе Новосибирской области  на 2017-2019 годы"</t>
  </si>
  <si>
    <t>Муниципальная программа "Охрана окружающей среды в Мошковском районе Новосибирской области на 2016-2020 годы"</t>
  </si>
  <si>
    <t>Муниципальная программа "Развитие и поддержка территориального общественного самоуправления в Мошковском районе Новосибирской области на 2017-2020 годы"</t>
  </si>
  <si>
    <t>Приложение 13</t>
  </si>
  <si>
    <t>Наименование направлений и объектов</t>
  </si>
  <si>
    <t>Бюджетная классификация</t>
  </si>
  <si>
    <t>Приложения 7</t>
  </si>
  <si>
    <t>Судебная система</t>
  </si>
  <si>
    <t>НАЦИОНАЛЬНАЯ ОБОРОНА</t>
  </si>
  <si>
    <t>Мобилизационная и вневойсковая подготовка</t>
  </si>
  <si>
    <t>Мероприятия по отлову и содержанию безнадзорных животных</t>
  </si>
  <si>
    <t>Иные межбюджетные трансферты для исполнения переданных полномочий на организацию в границах поселений тепло- и водоснабжения, водоотведения, снабжение населения топливом</t>
  </si>
  <si>
    <t>Обеспечение пожарной безопасности</t>
  </si>
  <si>
    <t>08300L5192</t>
  </si>
  <si>
    <t>Администрация  Мошковского района Новосибирской области</t>
  </si>
  <si>
    <t>Расходы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2015-2025 годы"</t>
  </si>
  <si>
    <t>Мероприятия по обеспечению развития и укрепления материально-технической базы домов культуры в населенных пунктах с числом жителей до 50 тысяч человек в рамках государственной программы Новосибирской области "Культура Новосибирской области" на 2015-2020 годы</t>
  </si>
  <si>
    <t>08100L4670</t>
  </si>
  <si>
    <t>Расходы на содержание учреждений по социальному обслуживанию отдельных категорий граждан</t>
  </si>
  <si>
    <t>Субсидии некоммерческим организациям (за исключением государственных (муниципальных) учреждений)</t>
  </si>
  <si>
    <t xml:space="preserve">Распределение субвенции на осуществление первичного воинского учета на </t>
  </si>
  <si>
    <t xml:space="preserve"> р.п. Мошково </t>
  </si>
  <si>
    <t xml:space="preserve">  р.п.Станционно-Ояшинский  </t>
  </si>
  <si>
    <t xml:space="preserve">  Балтинский сельсовет  </t>
  </si>
  <si>
    <t xml:space="preserve">  Барлакский сельсовет  </t>
  </si>
  <si>
    <t xml:space="preserve">  Дубровинский сельсовет  </t>
  </si>
  <si>
    <t xml:space="preserve">  Кайлинский сельсовет  </t>
  </si>
  <si>
    <t xml:space="preserve">  Новомошковский сельсовет  </t>
  </si>
  <si>
    <t xml:space="preserve">  Сарапульский сельсовет  </t>
  </si>
  <si>
    <t xml:space="preserve">  Сокурский сельсовет  </t>
  </si>
  <si>
    <t xml:space="preserve">  Ташаринский сельсовет  </t>
  </si>
  <si>
    <t xml:space="preserve">  Широкоярский сельсовет  </t>
  </si>
  <si>
    <t>Сумма на 2021 год</t>
  </si>
  <si>
    <t>внутреннего финансирования дефицита  бюджета Мошковского района на 2019 год и плановый период 2020 и 2021 годов</t>
  </si>
  <si>
    <t>Объем привлечения в 2021 году</t>
  </si>
  <si>
    <t>Объем средств, направляемых на погашение в 2021 году</t>
  </si>
  <si>
    <t>на 2019 год и плановый период 2020 и 2021 годов</t>
  </si>
  <si>
    <t>Программа муниципальных внутренних заимствований Мошковского района на 2019 год и плановый период 2020 и 2021 годов</t>
  </si>
  <si>
    <t>в валюте Российской Федерации на 2019 год и плановый период 2020 и 2021 годов</t>
  </si>
  <si>
    <t>1.2.  Перечень предоставленных муниципальных гарантий Мошковского района на исполнение которых по возможным гарантийным случаям предусматриваются бюджетных ассигнования в 2019 году и плановом периоде 2020 и 2021 годов</t>
  </si>
  <si>
    <t>2021 год</t>
  </si>
  <si>
    <t xml:space="preserve">Распределение дотаций из районного фонда финансовой поддержки поселений Мошковского района Новосибирской области на выравнивание бюджетной обеспеченности городских и сельских поселений на 2019 год и плановый период 2020 и 2021 годы </t>
  </si>
  <si>
    <t>Распределение иных межбюджетных трансфертов на обеспечение сбалансированности местных бюджетов в рамках государственной программы Новосибирской области "Управление  финансами в Новосибирской области" на 2019 год</t>
  </si>
  <si>
    <t>Перечень  муниципальных программ, предусмотренных к финансированию из  бюджета района  на 2019 год и плановый период 2020 и 2021 годов</t>
  </si>
  <si>
    <t>территориях, где отсутствуют военные комиссариаты  на 2019 год и плановый период 2020 и 2021 годов</t>
  </si>
  <si>
    <t>Распределение  субвенции на осуществление отдельных государственных полномочий Новосибирской области по решению вопросов в сфере административных правонарушений на 2019 год и плановый период 2020 и 2021 годов</t>
  </si>
  <si>
    <t>Ведомственная структура расходов на 2019 год и плановый период 2020 и 2021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</si>
  <si>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плановый период 2020 и 2021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</si>
  <si>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2019 год и плановый период 2020 и 2021 годов</t>
  </si>
  <si>
    <t>Реализация мероприятий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</si>
  <si>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Расходы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</si>
  <si>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Расходы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</si>
  <si>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Расходы на реализацию мероприятий по проектированию и созданию инфраструктуры в сфере обращения с твердыми бытовыми отходами государственной программы "Развитие системы обращения с отходами производства и потребления в Новосибирской области"</t>
  </si>
  <si>
    <t>Социальная поддержка отдельных категорий детей, обучающихся в образовательных учреждениях (с ограниченными возможностями)</t>
  </si>
  <si>
    <t>Расходы на реализацию мероприятий по содействию создания новых мест в образовательных организациях 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(общеобразовательные организации)</t>
  </si>
  <si>
    <t>Мероприятия по организации  получения образования, обучающимися с ограниченными возможностями здоровья  в отдельных общеобразовательных учреждениях,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(структурное подразделение)</t>
  </si>
  <si>
    <t>Расходы на содержание муниципального казенного учреждения "Управление культуры и молодежной политики"</t>
  </si>
  <si>
    <t>Расходы на содержание муниципального казенного учреждения "Управление культуры и молодежной политики" (Районный молодежный центр)</t>
  </si>
  <si>
    <t>Обеспечение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</si>
  <si>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26000R5676</t>
  </si>
  <si>
    <t>Распределение иных межбюджетных трансфертов  для исполнения переданных полномочий на организацию в границах поселений тепло- и водоснабжения, водоотведения, снабжение населения топливом на 2019 год</t>
  </si>
  <si>
    <t>Распределение иных межбюджетных трансфертов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(На благоустройство общественных пространств населенных пунктов Новосибирской области) на 2019 и 2020 годы</t>
  </si>
  <si>
    <t>1.1.  Перечень предоставляемых муниципальных гарантий Мошковского района в 2019 году и плановом периоде 2020 и 2021 годы</t>
  </si>
  <si>
    <t>Таблица 1.4</t>
  </si>
  <si>
    <t>Приложение 8</t>
  </si>
  <si>
    <t>р.п.Станционно-Ояшинский</t>
  </si>
  <si>
    <t>Барлакский сельсовет</t>
  </si>
  <si>
    <t>Сокурский сельсовет</t>
  </si>
  <si>
    <t>Ташаринский сельсовет</t>
  </si>
  <si>
    <t>Распределение иных межбюджетных трансфертов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2019 год и плановый период 2020 и 2021 годов</t>
  </si>
  <si>
    <t>Расходы на обеспечение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 на период  2015-2020 годов"</t>
  </si>
  <si>
    <t>39000L4979</t>
  </si>
  <si>
    <t>Реализация мероприятий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</si>
  <si>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ФИЗИЧЕСКАЯ КУЛЬТУРА И СПОРТ</t>
  </si>
  <si>
    <t>Массовый спорт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</si>
  <si>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 на 2015 - 2020 годы"</t>
  </si>
  <si>
    <t>Расходы на 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сферах.</t>
  </si>
  <si>
    <t>Распределение бюджетных ассигнований на капитальные вложения из бюджета Мошковского района по направлениям и объектам в 2019 году  и плановом периоде 2020 и 2021 годы</t>
  </si>
  <si>
    <t>Таблица 1.5</t>
  </si>
  <si>
    <t>Таблица 1.6</t>
  </si>
  <si>
    <t>Распределение иных межбюджетных трансфертов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 на 2019 год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</si>
  <si>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</si>
  <si>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</si>
  <si>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</si>
  <si>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Решение вопросов в сфере административных правонарушений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</si>
  <si>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</si>
  <si>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</si>
  <si>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за счет средств резервного фонда Администрации Мошковского района Новосибирской области</t>
  </si>
  <si>
    <t>Осуществление первичного воинского учета на территориях, где отсутствуют военные комиссариаты</t>
  </si>
  <si>
    <t>Обеспечение мероприятий по созданию минерализованных полос вокруг населенных пунктов  Новосибирской области, нуждающихся  в инженерной  защите от лесных и ландшафтных пожаров</t>
  </si>
  <si>
    <t xml:space="preserve"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</si>
  <si>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Мероприятия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</si>
  <si>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Предоставление благоустроенных жилых помещений специализированного жилищного фонда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</si>
  <si>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</si>
  <si>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</si>
  <si>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</si>
  <si>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Реализация мероприятий государственной программы Новосибирской области "Энергосбережение и повышение энергетической эффективности Новосибирской области на 2015-2020 годы"</t>
  </si>
  <si>
    <t>Услуги по проектированию газовой блочно-модульной котельной в с. Сокур Мошковского района Новосибирской области</t>
  </si>
  <si>
    <t>Реализация программ формирования современной городской среды  подпрограммы "Благоустройство территорий населенных пунктов" государственной программы Новосибирской области "Жилищно-коммунальное хозяйство 
Новосибирской области"  (благоустройство дворовых территорий многоквартирных домов населенных пунктов Новосибирской области)</t>
  </si>
  <si>
    <t>092F255551</t>
  </si>
  <si>
    <t>Реализация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
(благоустройство общественных пространств населенных пунктов Новосибирской области)</t>
  </si>
  <si>
    <t>092F255552</t>
  </si>
  <si>
    <t>Реализация основных общеобразовательных программ дошкольного образования в муниципальных образовательных организациях</t>
  </si>
  <si>
    <t>Организация деятельности  дошкольного образования за счет средств областного бюджета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</t>
  </si>
  <si>
    <t>Социальная поддержка отдельных категорий детей, обучающихся в образовательных учреждениях в учреждениях дошкольного образования  (с ограниченными возможностями)</t>
  </si>
  <si>
    <t>Реализация основных общеобразовательных программ  в муниципальных общеобразовательных организациях</t>
  </si>
  <si>
    <t>Реализация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в учреждениях общего образования</t>
  </si>
  <si>
    <t>Мероприятия по модернизации образовательных организаций, реализующих программы дошкольного и общего образования на территории Мошковского района Новосибирской области</t>
  </si>
  <si>
    <t>Организация предоставления общедоступного и бесплатного начального общего, основного общего, среднего (полного) общего образования за счет средств областного бюджета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</si>
  <si>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 в учреждениях общего образования (школы)</t>
  </si>
  <si>
    <t>Социальная поддержка отдельных категорий детей, обучающихся в общеобразовательных  учреждениях (с ограниченными возможностями)</t>
  </si>
  <si>
    <t>Социальная поддержка отдельных категорий детей, обучающихся в общеобразовательных учреждениях (многодетные)</t>
  </si>
  <si>
    <t>Организация предоставления дополнительного образования за счет средств областного бюджета на реализацию мероприятий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</si>
  <si>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в учреждениях общего образования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</si>
  <si>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</si>
  <si>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Организация деятельности домов культуры  за счет средств областного бюджета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</t>
  </si>
  <si>
    <t>Мероприятия по поддержке отрасли культуры (государственная поддержка муниципальных учреждений культуры, находящихся на территории сельских поселений)</t>
  </si>
  <si>
    <t>Организация деятельности домов культуры  за счет средств областного бюджета на реализацию мероприятий на 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 (управление культуры)</t>
  </si>
  <si>
    <t>Организация деятельности домов культуры  за счет средств областного бюджета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 (районный молодежный центр)</t>
  </si>
  <si>
    <t>Организация деятельности музеев за счет средств областного бюджета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</t>
  </si>
  <si>
    <t xml:space="preserve">Расходы на реализацию мероприятий государственной программы Новосибирской области "Культура Новосибирской области" </t>
  </si>
  <si>
    <t>Организация деятельности библиотек за счет средств областного бюджета на реализацию мероприятий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 "</t>
  </si>
  <si>
    <t>Мероприятия по поддержке отрасли культуры  (комплектование книжных фондов муниципальных общедоступных библиотек Новосибирской области)</t>
  </si>
  <si>
    <t>Реализация мероприятий по обеспечению жильем молодых семей государственной программы "Обеспечение жильем молодых семей в Новосибирской области"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</si>
  <si>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</si>
  <si>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</si>
  <si>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Реализация мероприятий государственной программы Новосибирской области "Развитие физической культуры и спорта в Новосибирской области на 2015-2021 годы"</t>
  </si>
  <si>
    <t>Строительство и реконструкцию спортивных объектов муниципальной собственности</t>
  </si>
  <si>
    <t>Выравнивание бюджетной обеспеченности поселений</t>
  </si>
  <si>
    <t>Государственная программа Новосибирской области "Управление государственными финансами в Новосибирской области"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</si>
  <si>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</si>
  <si>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</t>
  </si>
  <si>
    <t>Создание условий для обеспечения населения Мошковского района, услугами по организации досуга и услугами организаций культуры</t>
  </si>
  <si>
    <t>Государственная программа Новосибирской области "Развитие жилищно-коммунального хозяйства Новосибирской области"</t>
  </si>
  <si>
    <t>092F200000</t>
  </si>
  <si>
    <t>Реализация мероприятий государственной программы "Обеспечение безопасности жизнедеятельности населения Новосибирской области "</t>
  </si>
  <si>
    <t>Государственная программа Новосибирской области "Развитие физической культуры и спорта в Новосибирской области"</t>
  </si>
  <si>
    <t>Государственная программа Новосибирской области  "Развитие субъектов малого и среднего предпринимательства в Новосибирской области на 2017 - 2022 годы"</t>
  </si>
  <si>
    <t>Государственная программа Новосибирской области "Развитие информационного общества и электронного правительства в Новосибирской области"</t>
  </si>
  <si>
    <t>Государственная программа Новосибирской области "Устойчивое развитие сельских территорий в Новосибирской области  "</t>
  </si>
  <si>
    <t>Государственная программа Новосибирской области  "Энергосбережение и повышение энергетической эффективности Новосибирской области"</t>
  </si>
  <si>
    <t>Государственная программа Новосибирской области "Обеспечение жильем молодых семей в Новосибирской области"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</si>
  <si>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</si>
  <si>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Реализация мероприятий за счет средств областного бюджета, предоставляемых в рамках подпрограммы "Развитие системы обращения с отходами производства и потребления в Новосибирской области на 2012 - 2016 годы" государственной программы Новосибирской области "Охрана окружающей среды, воспроизводство и использование природных ресурсов 2014 - 2020 годах"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</si>
  <si>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</si>
  <si>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 xml:space="preserve">Реализация  муниципальных программ развития малого и среднего предпринимательства </t>
  </si>
  <si>
    <t>Реализация мероприятий по организации и обеспечению получения разрешений на выбросы вредных (загрязненных веществ в атмосферный воздух и разработка проектов предельно допустимых выбросов для котельных, находящихся в собственности Мошковского района  в рамках муниципальной программы "Охрана окружающей среды Мошковского района Новосибирской области на 2016-2020 годы"</t>
  </si>
  <si>
    <t>Таблица 1.7</t>
  </si>
  <si>
    <t xml:space="preserve">Распределение иных межбюджетных трансфертов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2019 год </t>
  </si>
  <si>
    <t>Таблица 1.8</t>
  </si>
  <si>
    <t>Распределение иных межбюджетных трансфертов  на софинансирование мероприятий по проектам развития территорий муниципальных образований Мошковского района Новосибирской области, основанным на местных инициативах на 2019 год</t>
  </si>
  <si>
    <t>Реализация мероприятий за счет субсидии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2014 - 2020 годы"</t>
  </si>
  <si>
    <t>Расходы на реализацию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регулируемым тарифам в границах муниципальных образований, государственной программы Новосибирской области "Обеспечение доступности услуг общественного пассажирского транс-порта, в том числе Новосибирского метрополитена, для населения Новосибирской об-ласти"</t>
  </si>
  <si>
    <t>Расходы  на проектно-сметную документации по строительству котельной в с.Барлак</t>
  </si>
  <si>
    <t>Реализация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</si>
  <si>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</si>
  <si>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Софинансирование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</si>
  <si>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07200S0240</t>
  </si>
  <si>
    <t>Расходы на проведение капитального ремонта муниципальных учреждений сферы культуры на территории Новосибирской области (музыкальная школа)</t>
  </si>
  <si>
    <t>Мероприятия в рамках социального проекта "Содействие продуктивной социально значимой деятельности несовершеннолетних, находящихся в конфликте с законом, "Не оступись!" в области дополнительного образования</t>
  </si>
  <si>
    <t>Реализация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</si>
  <si>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государственной программы Новосибирской области "Культура Новосибирской области" на 2015 - 2020 годы"</t>
  </si>
  <si>
    <t>Расходы на проведение капитального ремонта муниципальных учреждений сферы культуры на территории Новосибирской области (районный молодежный центр)</t>
  </si>
  <si>
    <t>Расходы на реализацию мероприятий государственной программы Новосибирской области "Культура Новосибирской области" на 2015 - 2020 годы" в библиотеках</t>
  </si>
  <si>
    <t>08300L5195</t>
  </si>
  <si>
    <t>Мероприятия в рамках социального проекта "Содействие продуктивной социально значимой деятельности несовершеннолетних, находящихся в конфликте с законом, "Не оступись!" в области культуры</t>
  </si>
  <si>
    <t>Расходы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специалистов, государственной программы Новосибирской области "Устойчивое развитие сельских территорий в Новосибирской области"</t>
  </si>
  <si>
    <t>26000L5676</t>
  </si>
  <si>
    <t>Мероприятия в рамках социального проекта "Содействие продуктивной социально значимой деятельности несовершеннолетних, находящихся в конфликте с законом, "Не оступись!" в области социальной политики</t>
  </si>
  <si>
    <t>Софинансирование  проектов развития территорий муниципальных образований Новосибирской области, основанным на местных инициативах, в рамках государственной программы Новосибирской области "Управление государственными финансами в Новосибирской области"</t>
  </si>
  <si>
    <t>99000S0240</t>
  </si>
  <si>
    <t>Государственная программа Новосибирской области  «Обеспечение доступности услуг общественного пассажирского транспорта, в том числе Новосибирского метрополитена, для населения Новосибирской области»</t>
  </si>
  <si>
    <t>Расходы на реализацию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регулируемым тарифам в границах муниципальных образований, государственной программы Новосибирской области "Обеспечение доступности услуг общественного пассажирского транс-порта, в том числе Новосибирского метрополитена, для населения Новосибирской об-ласте"</t>
  </si>
  <si>
    <t>Социальный проект "Содействие продуктивной социально значимой деятельности несовершеннолетних, находящихся в конфликте с законом, "Не оступись!"</t>
  </si>
  <si>
    <t>04</t>
  </si>
  <si>
    <t xml:space="preserve">Дубровинский </t>
  </si>
  <si>
    <t>Таблица 1.9</t>
  </si>
  <si>
    <t>Распределение иных межбюджетных трансфертов  на реализацию мероприятий по проведению капитального ремонта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 на 2019 год</t>
  </si>
  <si>
    <t>Таблица 1.10</t>
  </si>
  <si>
    <t>Распределение иных межбюджетных трансфертов 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2019 год</t>
  </si>
  <si>
    <t>Распределение иных межбюджетных трансфертов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(На благоустройство общественных пространств населенных пунктов Новосибирской области) на 2019 год</t>
  </si>
  <si>
    <t>Таблица 1.11</t>
  </si>
  <si>
    <t xml:space="preserve">Распределение иных межбюджетных трансфертов на обеспечение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 на период" на 2019 год </t>
  </si>
  <si>
    <t>444 01 06 00 00 00 0000 000</t>
  </si>
  <si>
    <t>Иные источники внутреннего финансирования дефицитов бюджетов</t>
  </si>
  <si>
    <t xml:space="preserve">444 01 06 01 00 05 0000 630 </t>
  </si>
  <si>
    <t>Средства от продажи акций и иных форм участия в капитале, находящихся в собственности муниципальных районов</t>
  </si>
  <si>
    <t>Исполнение судебных актов</t>
  </si>
  <si>
    <t>Мероприятия по проведению работ на воинских захоронениях (по установке мемориальных знаков)</t>
  </si>
  <si>
    <t>08115L2992</t>
  </si>
  <si>
    <t>01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</si>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</sst>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00"/>
    <numFmt numFmtId="166" formatCode="00"/>
    <numFmt numFmtId="167" formatCode="#,##0.0"/>
    <numFmt numFmtId="168" formatCode="_-* #,##0.000_р_._-;\-* #,##0.000_р_._-;_-* &quot;-&quot;??_р_._-;_-@_-"/>
    <numFmt numFmtId="169" formatCode="0000000000"/>
    <numFmt numFmtId="170" formatCode="#,##0.0;[Red]\-#,##0.0;0.0"/>
    <numFmt numFmtId="171" formatCode="0.0"/>
    <numFmt numFmtId="172" formatCode="#,##0.0_ ;[Red]\-#,##0.0\ "/>
    <numFmt numFmtId="173" formatCode="000;;"/>
    <numFmt numFmtId="174" formatCode="00;;"/>
  </numFmts>
  <fonts count="5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26" fillId="0" borderId="0"/>
    <xf numFmtId="0" fontId="25" fillId="0" borderId="0"/>
    <xf numFmtId="0" fontId="24" fillId="0" borderId="0"/>
    <xf numFmtId="0" fontId="33" fillId="0" borderId="0"/>
    <xf numFmtId="0" fontId="23" fillId="0" borderId="0"/>
    <xf numFmtId="0" fontId="22" fillId="0" borderId="0"/>
    <xf numFmtId="0" fontId="34" fillId="0" borderId="0"/>
    <xf numFmtId="0" fontId="21" fillId="0" borderId="0"/>
    <xf numFmtId="164" fontId="26" fillId="0" borderId="0" applyFont="0" applyFill="0" applyBorder="0" applyAlignment="0" applyProtection="0"/>
    <xf numFmtId="0" fontId="20" fillId="0" borderId="0"/>
    <xf numFmtId="0" fontId="19" fillId="0" borderId="0"/>
    <xf numFmtId="0" fontId="35" fillId="0" borderId="0"/>
    <xf numFmtId="0" fontId="18" fillId="0" borderId="0"/>
    <xf numFmtId="0" fontId="17" fillId="0" borderId="0"/>
    <xf numFmtId="0" fontId="36" fillId="0" borderId="0"/>
    <xf numFmtId="0" fontId="16" fillId="0" borderId="0"/>
    <xf numFmtId="0" fontId="37" fillId="0" borderId="0"/>
    <xf numFmtId="0" fontId="15" fillId="0" borderId="0"/>
    <xf numFmtId="0" fontId="38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43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44" fillId="0" borderId="0"/>
    <xf numFmtId="0" fontId="6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164" fontId="26" fillId="0" borderId="0" applyFont="0" applyFill="0" applyBorder="0" applyAlignment="0" applyProtection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2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5" fillId="0" borderId="0"/>
    <xf numFmtId="0" fontId="46" fillId="0" borderId="0"/>
    <xf numFmtId="0" fontId="4" fillId="0" borderId="0"/>
    <xf numFmtId="0" fontId="47" fillId="0" borderId="0"/>
    <xf numFmtId="0" fontId="3" fillId="0" borderId="0"/>
    <xf numFmtId="0" fontId="26" fillId="0" borderId="0"/>
    <xf numFmtId="0" fontId="48" fillId="0" borderId="0"/>
    <xf numFmtId="0" fontId="2" fillId="0" borderId="0"/>
    <xf numFmtId="0" fontId="1" fillId="0" borderId="0"/>
    <xf numFmtId="0" fontId="50" fillId="0" borderId="0"/>
  </cellStyleXfs>
  <cellXfs count="170">
    <xf numFmtId="0" fontId="0" fillId="0" borderId="0" xfId="0"/>
    <xf numFmtId="0" fontId="0" fillId="0" borderId="0" xfId="0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0" fillId="0" borderId="0" xfId="0" applyFont="1"/>
    <xf numFmtId="0" fontId="27" fillId="0" borderId="0" xfId="0" applyFont="1" applyAlignment="1">
      <alignment horizontal="justify" wrapText="1"/>
    </xf>
    <xf numFmtId="0" fontId="27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0" fillId="0" borderId="0" xfId="0" applyAlignment="1">
      <alignment wrapText="1" shrinkToFit="1"/>
    </xf>
    <xf numFmtId="2" fontId="30" fillId="0" borderId="0" xfId="0" applyNumberFormat="1" applyFont="1" applyAlignment="1">
      <alignment horizontal="center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32" fillId="0" borderId="0" xfId="0" applyFont="1"/>
    <xf numFmtId="0" fontId="32" fillId="2" borderId="1" xfId="0" applyFont="1" applyFill="1" applyBorder="1" applyAlignment="1" applyProtection="1">
      <alignment horizontal="center"/>
      <protection hidden="1"/>
    </xf>
    <xf numFmtId="0" fontId="32" fillId="2" borderId="1" xfId="0" applyFont="1" applyFill="1" applyBorder="1" applyAlignment="1" applyProtection="1">
      <alignment horizontal="center" wrapText="1"/>
      <protection hidden="1"/>
    </xf>
    <xf numFmtId="0" fontId="32" fillId="2" borderId="1" xfId="0" applyFont="1" applyFill="1" applyBorder="1" applyAlignment="1" applyProtection="1">
      <protection hidden="1"/>
    </xf>
    <xf numFmtId="0" fontId="32" fillId="2" borderId="1" xfId="0" applyFont="1" applyFill="1" applyBorder="1" applyAlignment="1" applyProtection="1">
      <alignment vertical="top"/>
      <protection hidden="1"/>
    </xf>
    <xf numFmtId="0" fontId="32" fillId="2" borderId="1" xfId="0" applyFont="1" applyFill="1" applyBorder="1" applyAlignment="1" applyProtection="1">
      <alignment horizontal="center" vertical="top"/>
      <protection hidden="1"/>
    </xf>
    <xf numFmtId="0" fontId="32" fillId="2" borderId="1" xfId="0" applyFont="1" applyFill="1" applyBorder="1" applyAlignment="1" applyProtection="1">
      <alignment horizontal="center" vertical="top" wrapText="1"/>
      <protection hidden="1"/>
    </xf>
    <xf numFmtId="0" fontId="32" fillId="2" borderId="1" xfId="0" applyFont="1" applyFill="1" applyBorder="1" applyAlignment="1" applyProtection="1">
      <alignment horizontal="center" vertical="center"/>
      <protection hidden="1"/>
    </xf>
    <xf numFmtId="0" fontId="32" fillId="2" borderId="1" xfId="0" applyFont="1" applyFill="1" applyBorder="1" applyAlignment="1" applyProtection="1">
      <alignment horizontal="center" vertical="center" wrapText="1"/>
      <protection hidden="1"/>
    </xf>
    <xf numFmtId="0" fontId="39" fillId="0" borderId="1" xfId="0" applyFont="1" applyBorder="1" applyAlignment="1">
      <alignment horizontal="center"/>
    </xf>
    <xf numFmtId="167" fontId="3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0" fontId="32" fillId="0" borderId="1" xfId="0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right"/>
    </xf>
    <xf numFmtId="0" fontId="29" fillId="0" borderId="0" xfId="0" applyFont="1" applyAlignment="1">
      <alignment horizontal="center" wrapText="1"/>
    </xf>
    <xf numFmtId="0" fontId="40" fillId="0" borderId="0" xfId="0" applyFont="1"/>
    <xf numFmtId="0" fontId="32" fillId="0" borderId="0" xfId="0" applyFont="1" applyAlignment="1">
      <alignment horizontal="right"/>
    </xf>
    <xf numFmtId="0" fontId="0" fillId="0" borderId="0" xfId="0" applyFont="1"/>
    <xf numFmtId="0" fontId="32" fillId="0" borderId="0" xfId="0" applyFont="1" applyBorder="1" applyAlignment="1">
      <alignment horizontal="right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8" fontId="32" fillId="0" borderId="2" xfId="9" applyNumberFormat="1" applyFont="1" applyFill="1" applyBorder="1" applyAlignment="1">
      <alignment horizontal="left"/>
    </xf>
    <xf numFmtId="0" fontId="32" fillId="0" borderId="1" xfId="0" applyFont="1" applyBorder="1" applyAlignment="1">
      <alignment horizontal="center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vertical="center" wrapText="1"/>
      <protection hidden="1"/>
    </xf>
    <xf numFmtId="0" fontId="32" fillId="0" borderId="0" xfId="0" applyFont="1" applyAlignment="1" applyProtection="1">
      <alignment horizontal="right" vertical="center" wrapText="1"/>
      <protection hidden="1"/>
    </xf>
    <xf numFmtId="0" fontId="40" fillId="0" borderId="0" xfId="0" applyFont="1" applyAlignment="1" applyProtection="1">
      <alignment horizontal="center" vertical="center" wrapText="1"/>
      <protection hidden="1"/>
    </xf>
    <xf numFmtId="0" fontId="32" fillId="0" borderId="0" xfId="0" applyFont="1" applyAlignment="1" applyProtection="1">
      <alignment horizontal="right"/>
      <protection hidden="1"/>
    </xf>
    <xf numFmtId="0" fontId="32" fillId="0" borderId="0" xfId="0" applyFont="1" applyAlignment="1"/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40" fillId="0" borderId="1" xfId="0" applyFont="1" applyBorder="1"/>
    <xf numFmtId="49" fontId="40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/>
    <xf numFmtId="0" fontId="32" fillId="0" borderId="2" xfId="0" applyFont="1" applyBorder="1" applyAlignment="1"/>
    <xf numFmtId="0" fontId="32" fillId="0" borderId="4" xfId="0" applyFont="1" applyBorder="1" applyAlignment="1"/>
    <xf numFmtId="0" fontId="32" fillId="0" borderId="5" xfId="0" applyFont="1" applyBorder="1" applyAlignment="1"/>
    <xf numFmtId="0" fontId="40" fillId="0" borderId="0" xfId="0" applyFont="1" applyBorder="1"/>
    <xf numFmtId="0" fontId="32" fillId="0" borderId="0" xfId="0" applyFont="1" applyBorder="1"/>
    <xf numFmtId="0" fontId="32" fillId="0" borderId="1" xfId="0" applyFont="1" applyBorder="1" applyAlignment="1">
      <alignment wrapText="1"/>
    </xf>
    <xf numFmtId="167" fontId="32" fillId="0" borderId="1" xfId="0" applyNumberFormat="1" applyFont="1" applyBorder="1" applyAlignment="1">
      <alignment horizontal="center" vertical="center" wrapText="1"/>
    </xf>
    <xf numFmtId="167" fontId="32" fillId="0" borderId="2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/>
    </xf>
    <xf numFmtId="167" fontId="32" fillId="0" borderId="2" xfId="0" applyNumberFormat="1" applyFont="1" applyBorder="1" applyAlignment="1">
      <alignment horizontal="center"/>
    </xf>
    <xf numFmtId="167" fontId="32" fillId="0" borderId="5" xfId="0" applyNumberFormat="1" applyFont="1" applyBorder="1" applyAlignment="1"/>
    <xf numFmtId="167" fontId="0" fillId="0" borderId="1" xfId="0" applyNumberFormat="1" applyFont="1" applyBorder="1"/>
    <xf numFmtId="167" fontId="32" fillId="0" borderId="1" xfId="0" applyNumberFormat="1" applyFont="1" applyBorder="1" applyAlignment="1">
      <alignment horizontal="center" wrapText="1"/>
    </xf>
    <xf numFmtId="167" fontId="32" fillId="0" borderId="2" xfId="0" applyNumberFormat="1" applyFont="1" applyBorder="1" applyAlignment="1">
      <alignment horizontal="center" wrapText="1"/>
    </xf>
    <xf numFmtId="0" fontId="32" fillId="2" borderId="3" xfId="0" applyFont="1" applyFill="1" applyBorder="1" applyAlignment="1" applyProtection="1">
      <alignment horizontal="center"/>
      <protection hidden="1"/>
    </xf>
    <xf numFmtId="0" fontId="32" fillId="0" borderId="0" xfId="0" applyFont="1" applyAlignment="1">
      <alignment wrapText="1" shrinkToFit="1"/>
    </xf>
    <xf numFmtId="0" fontId="41" fillId="0" borderId="0" xfId="0" applyFont="1" applyBorder="1" applyAlignment="1">
      <alignment horizontal="center" vertical="center" wrapText="1"/>
    </xf>
    <xf numFmtId="170" fontId="45" fillId="0" borderId="1" xfId="1" applyNumberFormat="1" applyFont="1" applyFill="1" applyBorder="1" applyAlignment="1" applyProtection="1">
      <alignment horizontal="center" vertical="center"/>
      <protection hidden="1"/>
    </xf>
    <xf numFmtId="170" fontId="0" fillId="0" borderId="0" xfId="0" applyNumberFormat="1"/>
    <xf numFmtId="170" fontId="45" fillId="0" borderId="1" xfId="1" applyNumberFormat="1" applyFont="1" applyFill="1" applyBorder="1" applyAlignment="1" applyProtection="1">
      <alignment horizontal="center"/>
      <protection hidden="1"/>
    </xf>
    <xf numFmtId="0" fontId="26" fillId="0" borderId="0" xfId="1" applyProtection="1">
      <protection hidden="1"/>
    </xf>
    <xf numFmtId="0" fontId="27" fillId="0" borderId="0" xfId="1" applyFont="1" applyFill="1" applyProtection="1">
      <protection hidden="1"/>
    </xf>
    <xf numFmtId="0" fontId="27" fillId="0" borderId="0" xfId="0" applyFont="1" applyBorder="1" applyAlignment="1">
      <alignment horizontal="right"/>
    </xf>
    <xf numFmtId="0" fontId="32" fillId="0" borderId="3" xfId="1" applyNumberFormat="1" applyFont="1" applyFill="1" applyBorder="1" applyAlignment="1" applyProtection="1">
      <alignment horizontal="center" vertical="center"/>
      <protection hidden="1"/>
    </xf>
    <xf numFmtId="0" fontId="32" fillId="0" borderId="7" xfId="1" applyNumberFormat="1" applyFont="1" applyFill="1" applyBorder="1" applyAlignment="1" applyProtection="1">
      <alignment horizontal="center" vertical="center"/>
      <protection hidden="1"/>
    </xf>
    <xf numFmtId="170" fontId="32" fillId="0" borderId="1" xfId="0" applyNumberFormat="1" applyFont="1" applyBorder="1" applyAlignment="1">
      <alignment horizontal="center"/>
    </xf>
    <xf numFmtId="0" fontId="32" fillId="0" borderId="2" xfId="0" applyFont="1" applyBorder="1" applyAlignment="1">
      <alignment horizontal="left"/>
    </xf>
    <xf numFmtId="0" fontId="32" fillId="0" borderId="2" xfId="0" applyFont="1" applyBorder="1" applyAlignment="1">
      <alignment horizontal="center" vertical="top" wrapText="1"/>
    </xf>
    <xf numFmtId="167" fontId="40" fillId="0" borderId="1" xfId="0" applyNumberFormat="1" applyFont="1" applyBorder="1" applyAlignment="1">
      <alignment horizontal="center"/>
    </xf>
    <xf numFmtId="167" fontId="40" fillId="0" borderId="2" xfId="0" applyNumberFormat="1" applyFont="1" applyBorder="1" applyAlignment="1">
      <alignment horizontal="center"/>
    </xf>
    <xf numFmtId="168" fontId="32" fillId="0" borderId="1" xfId="9" applyNumberFormat="1" applyFont="1" applyFill="1" applyBorder="1" applyAlignment="1">
      <alignment horizontal="left"/>
    </xf>
    <xf numFmtId="49" fontId="32" fillId="0" borderId="1" xfId="0" applyNumberFormat="1" applyFont="1" applyBorder="1" applyAlignment="1">
      <alignment horizontal="center"/>
    </xf>
    <xf numFmtId="0" fontId="41" fillId="0" borderId="0" xfId="0" applyFont="1" applyBorder="1" applyAlignment="1">
      <alignment horizontal="center" vertical="center" wrapText="1"/>
    </xf>
    <xf numFmtId="0" fontId="32" fillId="0" borderId="3" xfId="1" applyNumberFormat="1" applyFont="1" applyFill="1" applyBorder="1" applyAlignment="1" applyProtection="1">
      <alignment horizontal="center" vertical="center" wrapText="1"/>
      <protection hidden="1"/>
    </xf>
    <xf numFmtId="170" fontId="32" fillId="0" borderId="1" xfId="38" applyNumberFormat="1" applyFont="1" applyFill="1" applyBorder="1" applyAlignment="1" applyProtection="1">
      <alignment horizontal="center"/>
      <protection hidden="1"/>
    </xf>
    <xf numFmtId="165" fontId="45" fillId="3" borderId="1" xfId="1" applyNumberFormat="1" applyFont="1" applyFill="1" applyBorder="1" applyAlignment="1" applyProtection="1">
      <alignment wrapText="1"/>
      <protection hidden="1"/>
    </xf>
    <xf numFmtId="165" fontId="45" fillId="3" borderId="1" xfId="1" applyNumberFormat="1" applyFont="1" applyFill="1" applyBorder="1" applyAlignment="1" applyProtection="1">
      <alignment horizontal="center"/>
      <protection hidden="1"/>
    </xf>
    <xf numFmtId="166" fontId="45" fillId="3" borderId="1" xfId="1" applyNumberFormat="1" applyFont="1" applyFill="1" applyBorder="1" applyAlignment="1" applyProtection="1">
      <alignment horizontal="center"/>
      <protection hidden="1"/>
    </xf>
    <xf numFmtId="169" fontId="45" fillId="3" borderId="1" xfId="1" applyNumberFormat="1" applyFont="1" applyFill="1" applyBorder="1" applyAlignment="1" applyProtection="1">
      <alignment horizontal="center"/>
      <protection hidden="1"/>
    </xf>
    <xf numFmtId="170" fontId="45" fillId="3" borderId="1" xfId="1" applyNumberFormat="1" applyFont="1" applyFill="1" applyBorder="1" applyAlignment="1" applyProtection="1">
      <alignment horizontal="center"/>
      <protection hidden="1"/>
    </xf>
    <xf numFmtId="0" fontId="42" fillId="0" borderId="0" xfId="0" applyFont="1" applyBorder="1" applyAlignment="1">
      <alignment horizontal="right" vertical="center" wrapText="1"/>
    </xf>
    <xf numFmtId="0" fontId="41" fillId="0" borderId="0" xfId="0" applyFont="1" applyBorder="1" applyAlignment="1">
      <alignment horizontal="center" vertical="center" wrapText="1"/>
    </xf>
    <xf numFmtId="4" fontId="40" fillId="0" borderId="2" xfId="0" applyNumberFormat="1" applyFont="1" applyBorder="1" applyAlignment="1">
      <alignment horizontal="left" vertical="center" wrapText="1"/>
    </xf>
    <xf numFmtId="171" fontId="39" fillId="3" borderId="1" xfId="0" applyNumberFormat="1" applyFont="1" applyFill="1" applyBorder="1" applyAlignment="1">
      <alignment horizontal="center"/>
    </xf>
    <xf numFmtId="171" fontId="32" fillId="3" borderId="1" xfId="1" applyNumberFormat="1" applyFont="1" applyFill="1" applyBorder="1" applyAlignment="1" applyProtection="1">
      <alignment horizontal="center"/>
      <protection hidden="1"/>
    </xf>
    <xf numFmtId="171" fontId="32" fillId="0" borderId="1" xfId="1" applyNumberFormat="1" applyFont="1" applyFill="1" applyBorder="1" applyAlignment="1" applyProtection="1">
      <alignment horizontal="center"/>
      <protection hidden="1"/>
    </xf>
    <xf numFmtId="171" fontId="49" fillId="0" borderId="1" xfId="0" applyNumberFormat="1" applyFont="1" applyBorder="1" applyAlignment="1">
      <alignment horizontal="center" wrapText="1"/>
    </xf>
    <xf numFmtId="0" fontId="45" fillId="0" borderId="1" xfId="0" applyFont="1" applyBorder="1" applyAlignment="1">
      <alignment horizontal="center"/>
    </xf>
    <xf numFmtId="167" fontId="45" fillId="0" borderId="1" xfId="0" applyNumberFormat="1" applyFont="1" applyBorder="1" applyAlignment="1">
      <alignment horizontal="center"/>
    </xf>
    <xf numFmtId="171" fontId="49" fillId="0" borderId="6" xfId="0" applyNumberFormat="1" applyFont="1" applyBorder="1" applyAlignment="1">
      <alignment horizontal="center" wrapText="1"/>
    </xf>
    <xf numFmtId="0" fontId="32" fillId="0" borderId="2" xfId="0" applyFont="1" applyBorder="1"/>
    <xf numFmtId="4" fontId="42" fillId="0" borderId="1" xfId="0" applyNumberFormat="1" applyFont="1" applyBorder="1" applyAlignment="1">
      <alignment horizontal="center"/>
    </xf>
    <xf numFmtId="167" fontId="42" fillId="0" borderId="1" xfId="0" applyNumberFormat="1" applyFont="1" applyBorder="1" applyAlignment="1">
      <alignment horizontal="center" wrapText="1"/>
    </xf>
    <xf numFmtId="167" fontId="39" fillId="0" borderId="8" xfId="0" applyNumberFormat="1" applyFont="1" applyBorder="1" applyAlignment="1">
      <alignment horizontal="center" wrapText="1"/>
    </xf>
    <xf numFmtId="167" fontId="39" fillId="0" borderId="6" xfId="0" applyNumberFormat="1" applyFont="1" applyBorder="1" applyAlignment="1">
      <alignment horizontal="center" wrapText="1"/>
    </xf>
    <xf numFmtId="167" fontId="39" fillId="0" borderId="5" xfId="0" applyNumberFormat="1" applyFont="1" applyBorder="1" applyAlignment="1">
      <alignment horizontal="center" wrapText="1"/>
    </xf>
    <xf numFmtId="167" fontId="39" fillId="0" borderId="1" xfId="0" applyNumberFormat="1" applyFont="1" applyBorder="1" applyAlignment="1">
      <alignment horizontal="center" wrapText="1"/>
    </xf>
    <xf numFmtId="172" fontId="0" fillId="0" borderId="0" xfId="0" applyNumberFormat="1"/>
    <xf numFmtId="0" fontId="45" fillId="0" borderId="1" xfId="0" applyFont="1" applyBorder="1" applyAlignment="1">
      <alignment horizontal="left" wrapText="1"/>
    </xf>
    <xf numFmtId="171" fontId="0" fillId="0" borderId="0" xfId="0" applyNumberFormat="1"/>
    <xf numFmtId="0" fontId="45" fillId="0" borderId="1" xfId="0" applyFont="1" applyBorder="1" applyAlignment="1">
      <alignment wrapText="1"/>
    </xf>
    <xf numFmtId="0" fontId="45" fillId="3" borderId="1" xfId="1" applyNumberFormat="1" applyFont="1" applyFill="1" applyBorder="1" applyAlignment="1" applyProtection="1">
      <protection hidden="1"/>
    </xf>
    <xf numFmtId="0" fontId="45" fillId="3" borderId="1" xfId="1" applyNumberFormat="1" applyFont="1" applyFill="1" applyBorder="1" applyAlignment="1" applyProtection="1">
      <alignment horizontal="center"/>
      <protection hidden="1"/>
    </xf>
    <xf numFmtId="0" fontId="41" fillId="0" borderId="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/>
    </xf>
    <xf numFmtId="168" fontId="32" fillId="0" borderId="1" xfId="9" applyNumberFormat="1" applyFont="1" applyFill="1" applyBorder="1" applyAlignment="1">
      <alignment horizontal="center"/>
    </xf>
    <xf numFmtId="49" fontId="0" fillId="0" borderId="0" xfId="0" applyNumberFormat="1"/>
    <xf numFmtId="169" fontId="45" fillId="0" borderId="1" xfId="1" applyNumberFormat="1" applyFont="1" applyFill="1" applyBorder="1" applyAlignment="1" applyProtection="1">
      <alignment vertical="center" wrapText="1"/>
      <protection hidden="1"/>
    </xf>
    <xf numFmtId="0" fontId="45" fillId="0" borderId="1" xfId="1" applyNumberFormat="1" applyFont="1" applyFill="1" applyBorder="1" applyAlignment="1" applyProtection="1">
      <alignment horizontal="center" vertical="center" wrapText="1"/>
      <protection hidden="1"/>
    </xf>
    <xf numFmtId="173" fontId="45" fillId="0" borderId="1" xfId="1" applyNumberFormat="1" applyFont="1" applyFill="1" applyBorder="1" applyAlignment="1" applyProtection="1">
      <alignment horizontal="center" vertical="center"/>
      <protection hidden="1"/>
    </xf>
    <xf numFmtId="174" fontId="45" fillId="0" borderId="1" xfId="1" applyNumberFormat="1" applyFont="1" applyFill="1" applyBorder="1" applyAlignment="1" applyProtection="1">
      <alignment horizontal="center" vertical="center"/>
      <protection hidden="1"/>
    </xf>
    <xf numFmtId="165" fontId="45" fillId="0" borderId="1" xfId="1" applyNumberFormat="1" applyFont="1" applyFill="1" applyBorder="1" applyAlignment="1" applyProtection="1">
      <alignment vertical="center" wrapText="1"/>
      <protection hidden="1"/>
    </xf>
    <xf numFmtId="165" fontId="45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4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5" fillId="0" borderId="1" xfId="1" applyNumberFormat="1" applyFont="1" applyFill="1" applyBorder="1" applyAlignment="1" applyProtection="1">
      <alignment wrapText="1"/>
      <protection hidden="1"/>
    </xf>
    <xf numFmtId="0" fontId="45" fillId="0" borderId="1" xfId="1" applyNumberFormat="1" applyFont="1" applyFill="1" applyBorder="1" applyAlignment="1" applyProtection="1">
      <alignment horizontal="center"/>
      <protection hidden="1"/>
    </xf>
    <xf numFmtId="0" fontId="45" fillId="0" borderId="1" xfId="0" applyFont="1" applyBorder="1" applyAlignment="1">
      <alignment horizontal="center" vertical="center"/>
    </xf>
    <xf numFmtId="167" fontId="45" fillId="0" borderId="1" xfId="0" applyNumberFormat="1" applyFont="1" applyBorder="1" applyAlignment="1">
      <alignment horizontal="center" vertical="center"/>
    </xf>
    <xf numFmtId="0" fontId="45" fillId="0" borderId="1" xfId="0" applyFont="1" applyBorder="1" applyAlignment="1">
      <alignment horizontal="left"/>
    </xf>
    <xf numFmtId="171" fontId="45" fillId="0" borderId="6" xfId="1" applyNumberFormat="1" applyFont="1" applyFill="1" applyBorder="1" applyAlignment="1" applyProtection="1">
      <alignment horizontal="center" vertical="center"/>
      <protection hidden="1"/>
    </xf>
    <xf numFmtId="0" fontId="41" fillId="0" borderId="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/>
    </xf>
    <xf numFmtId="0" fontId="41" fillId="0" borderId="0" xfId="0" applyFont="1" applyBorder="1" applyAlignment="1">
      <alignment horizontal="center" vertical="center" wrapText="1"/>
    </xf>
    <xf numFmtId="4" fontId="45" fillId="0" borderId="1" xfId="0" applyNumberFormat="1" applyFont="1" applyBorder="1" applyAlignment="1">
      <alignment horizontal="center"/>
    </xf>
    <xf numFmtId="4" fontId="45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45" fillId="0" borderId="1" xfId="1" applyNumberFormat="1" applyFont="1" applyFill="1" applyBorder="1" applyAlignment="1" applyProtection="1">
      <alignment horizontal="center" vertical="center"/>
      <protection hidden="1"/>
    </xf>
    <xf numFmtId="0" fontId="32" fillId="0" borderId="1" xfId="0" applyFont="1" applyBorder="1" applyAlignment="1">
      <alignment horizontal="left" wrapText="1"/>
    </xf>
    <xf numFmtId="171" fontId="32" fillId="0" borderId="1" xfId="0" applyNumberFormat="1" applyFont="1" applyBorder="1" applyAlignment="1">
      <alignment horizontal="center"/>
    </xf>
    <xf numFmtId="0" fontId="32" fillId="2" borderId="3" xfId="0" applyFont="1" applyFill="1" applyBorder="1" applyAlignment="1" applyProtection="1">
      <alignment horizontal="center" vertical="center" wrapText="1"/>
      <protection hidden="1"/>
    </xf>
    <xf numFmtId="4" fontId="32" fillId="0" borderId="1" xfId="0" applyNumberFormat="1" applyFont="1" applyBorder="1" applyAlignment="1">
      <alignment horizontal="center" wrapText="1"/>
    </xf>
    <xf numFmtId="170" fontId="32" fillId="3" borderId="1" xfId="0" applyNumberFormat="1" applyFont="1" applyFill="1" applyBorder="1" applyAlignment="1">
      <alignment horizontal="center"/>
    </xf>
    <xf numFmtId="0" fontId="32" fillId="0" borderId="2" xfId="0" applyFont="1" applyBorder="1" applyAlignment="1">
      <alignment horizontal="left" vertical="top" wrapText="1"/>
    </xf>
    <xf numFmtId="171" fontId="3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Border="1" applyAlignment="1">
      <alignment horizontal="center" wrapText="1"/>
    </xf>
    <xf numFmtId="0" fontId="32" fillId="0" borderId="0" xfId="0" applyFont="1" applyAlignment="1">
      <alignment horizontal="center" wrapText="1"/>
    </xf>
    <xf numFmtId="0" fontId="40" fillId="0" borderId="0" xfId="0" applyFont="1" applyBorder="1" applyAlignment="1">
      <alignment horizontal="center" wrapText="1" shrinkToFit="1"/>
    </xf>
    <xf numFmtId="0" fontId="40" fillId="0" borderId="0" xfId="0" applyFont="1" applyBorder="1" applyAlignment="1">
      <alignment horizontal="center" wrapText="1"/>
    </xf>
    <xf numFmtId="167" fontId="40" fillId="0" borderId="0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4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 applyProtection="1">
      <alignment horizontal="center" vertical="center" wrapText="1"/>
      <protection hidden="1"/>
    </xf>
    <xf numFmtId="0" fontId="32" fillId="0" borderId="0" xfId="0" applyFont="1" applyBorder="1" applyAlignment="1" applyProtection="1">
      <alignment horizontal="right" vertical="top"/>
      <protection hidden="1"/>
    </xf>
    <xf numFmtId="0" fontId="40" fillId="0" borderId="0" xfId="1" applyNumberFormat="1" applyFont="1" applyFill="1" applyAlignment="1" applyProtection="1">
      <alignment horizontal="center" vertical="center" wrapText="1"/>
      <protection hidden="1"/>
    </xf>
    <xf numFmtId="0" fontId="3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2" fillId="0" borderId="3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1" applyNumberFormat="1" applyFont="1" applyFill="1" applyBorder="1" applyAlignment="1" applyProtection="1">
      <alignment horizontal="center" vertical="center"/>
      <protection hidden="1"/>
    </xf>
    <xf numFmtId="0" fontId="32" fillId="0" borderId="4" xfId="1" applyNumberFormat="1" applyFont="1" applyFill="1" applyBorder="1" applyAlignment="1" applyProtection="1">
      <alignment horizontal="center" vertical="center"/>
      <protection hidden="1"/>
    </xf>
    <xf numFmtId="0" fontId="32" fillId="0" borderId="5" xfId="1" applyNumberFormat="1" applyFont="1" applyFill="1" applyBorder="1" applyAlignment="1" applyProtection="1">
      <alignment horizontal="center" vertical="center"/>
      <protection hidden="1"/>
    </xf>
    <xf numFmtId="0" fontId="40" fillId="0" borderId="0" xfId="0" applyFont="1" applyBorder="1" applyAlignment="1">
      <alignment horizontal="center"/>
    </xf>
    <xf numFmtId="0" fontId="0" fillId="0" borderId="1" xfId="0" applyFont="1" applyBorder="1"/>
    <xf numFmtId="0" fontId="32" fillId="0" borderId="1" xfId="0" applyFont="1" applyBorder="1" applyAlignment="1">
      <alignment horizontal="left"/>
    </xf>
    <xf numFmtId="0" fontId="0" fillId="0" borderId="3" xfId="0" applyFont="1" applyBorder="1"/>
    <xf numFmtId="0" fontId="32" fillId="0" borderId="0" xfId="0" applyFont="1" applyBorder="1" applyAlignment="1">
      <alignment horizontal="left" wrapText="1"/>
    </xf>
    <xf numFmtId="0" fontId="40" fillId="0" borderId="0" xfId="0" applyFont="1" applyAlignment="1">
      <alignment horizontal="center"/>
    </xf>
    <xf numFmtId="0" fontId="45" fillId="0" borderId="1" xfId="0" applyFont="1" applyBorder="1" applyAlignment="1">
      <alignment wrapText="1" shrinkToFit="1"/>
    </xf>
    <xf numFmtId="0" fontId="45" fillId="0" borderId="1" xfId="0" applyFont="1" applyBorder="1" applyAlignment="1">
      <alignment horizontal="center" wrapText="1" shrinkToFit="1"/>
    </xf>
  </cellXfs>
  <cellStyles count="71">
    <cellStyle name="Обычный" xfId="0" builtinId="0"/>
    <cellStyle name="Обычный 10" xfId="13"/>
    <cellStyle name="Обычный 10 2" xfId="44"/>
    <cellStyle name="Обычный 11" xfId="14"/>
    <cellStyle name="Обычный 11 2" xfId="45"/>
    <cellStyle name="Обычный 12" xfId="16"/>
    <cellStyle name="Обычный 12 2" xfId="47"/>
    <cellStyle name="Обычный 13" xfId="18"/>
    <cellStyle name="Обычный 13 2" xfId="49"/>
    <cellStyle name="Обычный 14" xfId="20"/>
    <cellStyle name="Обычный 14 2" xfId="51"/>
    <cellStyle name="Обычный 15" xfId="21"/>
    <cellStyle name="Обычный 15 2" xfId="52"/>
    <cellStyle name="Обычный 16" xfId="22"/>
    <cellStyle name="Обычный 16 2" xfId="53"/>
    <cellStyle name="Обычный 17" xfId="23"/>
    <cellStyle name="Обычный 17 2" xfId="54"/>
    <cellStyle name="Обычный 18" xfId="25"/>
    <cellStyle name="Обычный 18 2" xfId="56"/>
    <cellStyle name="Обычный 19" xfId="26"/>
    <cellStyle name="Обычный 19 2" xfId="57"/>
    <cellStyle name="Обычный 2" xfId="1"/>
    <cellStyle name="Обычный 2 10" xfId="32"/>
    <cellStyle name="Обычный 2 11" xfId="62"/>
    <cellStyle name="Обычный 2 12" xfId="64"/>
    <cellStyle name="Обычный 2 13" xfId="66"/>
    <cellStyle name="Обычный 2 14" xfId="67"/>
    <cellStyle name="Обычный 2 15" xfId="70"/>
    <cellStyle name="Обычный 2 2" xfId="4"/>
    <cellStyle name="Обычный 2 2 2" xfId="35"/>
    <cellStyle name="Обычный 2 3" xfId="7"/>
    <cellStyle name="Обычный 2 3 2" xfId="38"/>
    <cellStyle name="Обычный 2 4" xfId="12"/>
    <cellStyle name="Обычный 2 4 2" xfId="43"/>
    <cellStyle name="Обычный 2 5" xfId="15"/>
    <cellStyle name="Обычный 2 5 2" xfId="46"/>
    <cellStyle name="Обычный 2 6" xfId="17"/>
    <cellStyle name="Обычный 2 6 2" xfId="48"/>
    <cellStyle name="Обычный 2 7" xfId="19"/>
    <cellStyle name="Обычный 2 7 2" xfId="50"/>
    <cellStyle name="Обычный 2 8" xfId="24"/>
    <cellStyle name="Обычный 2 8 2" xfId="55"/>
    <cellStyle name="Обычный 2 9" xfId="29"/>
    <cellStyle name="Обычный 2 9 2" xfId="60"/>
    <cellStyle name="Обычный 20" xfId="27"/>
    <cellStyle name="Обычный 20 2" xfId="58"/>
    <cellStyle name="Обычный 21" xfId="28"/>
    <cellStyle name="Обычный 21 2" xfId="59"/>
    <cellStyle name="Обычный 22" xfId="30"/>
    <cellStyle name="Обычный 23" xfId="31"/>
    <cellStyle name="Обычный 24" xfId="61"/>
    <cellStyle name="Обычный 25" xfId="63"/>
    <cellStyle name="Обычный 26" xfId="65"/>
    <cellStyle name="Обычный 27" xfId="68"/>
    <cellStyle name="Обычный 28" xfId="69"/>
    <cellStyle name="Обычный 3" xfId="2"/>
    <cellStyle name="Обычный 3 2" xfId="33"/>
    <cellStyle name="Обычный 4" xfId="3"/>
    <cellStyle name="Обычный 4 2" xfId="34"/>
    <cellStyle name="Обычный 5" xfId="5"/>
    <cellStyle name="Обычный 5 2" xfId="36"/>
    <cellStyle name="Обычный 6" xfId="6"/>
    <cellStyle name="Обычный 6 2" xfId="37"/>
    <cellStyle name="Обычный 7" xfId="8"/>
    <cellStyle name="Обычный 7 2" xfId="39"/>
    <cellStyle name="Обычный 8" xfId="10"/>
    <cellStyle name="Обычный 8 2" xfId="41"/>
    <cellStyle name="Обычный 9" xfId="11"/>
    <cellStyle name="Обычный 9 2" xfId="42"/>
    <cellStyle name="Финансовый" xfId="9" builtinId="3"/>
    <cellStyle name="Финансовый 2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455"/>
  <sheetViews>
    <sheetView topLeftCell="A440" zoomScaleNormal="100" zoomScalePageLayoutView="60" workbookViewId="0">
      <selection activeCell="A14" sqref="A14:H455"/>
    </sheetView>
  </sheetViews>
  <sheetFormatPr defaultRowHeight="12.75" x14ac:dyDescent="0.2"/>
  <cols>
    <col min="1" max="1" width="70.5703125" style="1" customWidth="1"/>
    <col min="2" max="2" width="7.42578125" customWidth="1"/>
    <col min="3" max="3" width="6.5703125" customWidth="1"/>
    <col min="4" max="4" width="12.28515625" customWidth="1"/>
    <col min="5" max="5" width="9.42578125" customWidth="1"/>
    <col min="6" max="8" width="15.140625" customWidth="1"/>
    <col min="9" max="1022" width="9.42578125"/>
  </cols>
  <sheetData>
    <row r="1" spans="1:8" ht="15.75" x14ac:dyDescent="0.25">
      <c r="A1" s="2"/>
      <c r="B1" s="3"/>
      <c r="C1" s="3"/>
      <c r="D1" s="3"/>
      <c r="E1" s="5"/>
      <c r="F1" s="6"/>
      <c r="H1" s="5" t="s">
        <v>106</v>
      </c>
    </row>
    <row r="2" spans="1:8" ht="15.75" x14ac:dyDescent="0.25">
      <c r="A2" s="2"/>
      <c r="B2" s="3"/>
      <c r="C2" s="3"/>
      <c r="D2" s="3"/>
      <c r="E2" s="5"/>
      <c r="F2" s="4"/>
      <c r="H2" s="4" t="s">
        <v>1</v>
      </c>
    </row>
    <row r="3" spans="1:8" ht="15.75" x14ac:dyDescent="0.25">
      <c r="A3" s="2"/>
      <c r="B3" s="3"/>
      <c r="C3" s="3"/>
      <c r="D3" s="3"/>
      <c r="E3" s="5"/>
      <c r="F3" s="4"/>
      <c r="H3" s="5" t="s">
        <v>286</v>
      </c>
    </row>
    <row r="4" spans="1:8" ht="15.75" x14ac:dyDescent="0.25">
      <c r="A4" s="2"/>
      <c r="B4" s="3"/>
      <c r="C4" s="3"/>
      <c r="D4" s="3"/>
      <c r="E4" s="5"/>
      <c r="F4" s="4"/>
    </row>
    <row r="5" spans="1:8" ht="15.75" x14ac:dyDescent="0.25">
      <c r="A5" s="2"/>
      <c r="B5" s="3"/>
      <c r="C5" s="3"/>
      <c r="D5" s="3"/>
      <c r="E5" s="5"/>
      <c r="F5" s="4"/>
    </row>
    <row r="6" spans="1:8" ht="15.75" x14ac:dyDescent="0.25">
      <c r="A6" s="2"/>
      <c r="B6" s="3"/>
      <c r="C6" s="3"/>
      <c r="D6" s="3"/>
      <c r="E6" s="5"/>
      <c r="F6" s="4"/>
      <c r="H6" s="28" t="s">
        <v>37</v>
      </c>
    </row>
    <row r="7" spans="1:8" ht="15.75" x14ac:dyDescent="0.25">
      <c r="A7" s="2"/>
      <c r="B7" s="3"/>
      <c r="C7" s="3"/>
      <c r="D7" s="3"/>
      <c r="E7" s="3"/>
      <c r="F7" s="6"/>
    </row>
    <row r="8" spans="1:8" ht="57" customHeight="1" x14ac:dyDescent="0.25">
      <c r="A8" s="145" t="s">
        <v>298</v>
      </c>
      <c r="B8" s="145"/>
      <c r="C8" s="145"/>
      <c r="D8" s="145"/>
      <c r="E8" s="145"/>
      <c r="F8" s="145"/>
      <c r="G8" s="145"/>
      <c r="H8" s="145"/>
    </row>
    <row r="9" spans="1:8" ht="15.75" x14ac:dyDescent="0.25">
      <c r="A9" s="7"/>
      <c r="B9" s="8"/>
      <c r="C9" s="8"/>
      <c r="D9" s="8"/>
      <c r="E9" s="8"/>
      <c r="F9" s="9"/>
      <c r="H9" s="12" t="s">
        <v>2</v>
      </c>
    </row>
    <row r="10" spans="1:8" ht="45" customHeight="1" x14ac:dyDescent="0.2">
      <c r="A10" s="21" t="s">
        <v>3</v>
      </c>
      <c r="B10" s="21" t="s">
        <v>4</v>
      </c>
      <c r="C10" s="21" t="s">
        <v>5</v>
      </c>
      <c r="D10" s="21" t="s">
        <v>6</v>
      </c>
      <c r="E10" s="21" t="s">
        <v>7</v>
      </c>
      <c r="F10" s="45" t="s">
        <v>165</v>
      </c>
      <c r="G10" s="46" t="s">
        <v>230</v>
      </c>
      <c r="H10" s="45" t="s">
        <v>282</v>
      </c>
    </row>
    <row r="11" spans="1:8" ht="12.75" hidden="1" customHeight="1" x14ac:dyDescent="0.2">
      <c r="A11" s="15"/>
      <c r="B11" s="15"/>
      <c r="C11" s="15"/>
      <c r="D11" s="15"/>
      <c r="E11" s="15"/>
      <c r="F11" s="17"/>
      <c r="G11" s="18"/>
      <c r="H11" s="17"/>
    </row>
    <row r="12" spans="1:8" ht="12.75" hidden="1" customHeight="1" x14ac:dyDescent="0.2">
      <c r="A12" s="19"/>
      <c r="B12" s="16" t="s">
        <v>8</v>
      </c>
      <c r="C12" s="16" t="s">
        <v>9</v>
      </c>
      <c r="D12" s="16" t="s">
        <v>10</v>
      </c>
      <c r="E12" s="16" t="s">
        <v>11</v>
      </c>
      <c r="F12" s="19" t="s">
        <v>12</v>
      </c>
      <c r="G12" s="20" t="s">
        <v>13</v>
      </c>
      <c r="H12" s="20" t="s">
        <v>14</v>
      </c>
    </row>
    <row r="13" spans="1:8" x14ac:dyDescent="0.2">
      <c r="A13" s="15">
        <v>1</v>
      </c>
      <c r="B13" s="15">
        <v>3</v>
      </c>
      <c r="C13" s="15">
        <v>4</v>
      </c>
      <c r="D13" s="15">
        <v>5</v>
      </c>
      <c r="E13" s="15">
        <v>6</v>
      </c>
      <c r="F13" s="15">
        <v>7</v>
      </c>
      <c r="G13" s="15">
        <v>8</v>
      </c>
      <c r="H13" s="15">
        <v>9</v>
      </c>
    </row>
    <row r="14" spans="1:8" x14ac:dyDescent="0.2">
      <c r="A14" s="86" t="s">
        <v>197</v>
      </c>
      <c r="B14" s="88">
        <v>1</v>
      </c>
      <c r="C14" s="88"/>
      <c r="D14" s="89"/>
      <c r="E14" s="87"/>
      <c r="F14" s="90">
        <v>92482.3</v>
      </c>
      <c r="G14" s="90">
        <v>72258.7</v>
      </c>
      <c r="H14" s="90">
        <v>74411.7</v>
      </c>
    </row>
    <row r="15" spans="1:8" ht="22.5" x14ac:dyDescent="0.2">
      <c r="A15" s="86" t="s">
        <v>15</v>
      </c>
      <c r="B15" s="88">
        <v>1</v>
      </c>
      <c r="C15" s="88">
        <v>2</v>
      </c>
      <c r="D15" s="89"/>
      <c r="E15" s="87"/>
      <c r="F15" s="90">
        <v>2100.1999999999998</v>
      </c>
      <c r="G15" s="90">
        <v>1813</v>
      </c>
      <c r="H15" s="90">
        <v>1813</v>
      </c>
    </row>
    <row r="16" spans="1:8" ht="33.75" x14ac:dyDescent="0.2">
      <c r="A16" s="86" t="s">
        <v>331</v>
      </c>
      <c r="B16" s="88">
        <v>1</v>
      </c>
      <c r="C16" s="88">
        <v>2</v>
      </c>
      <c r="D16" s="89">
        <v>300070510</v>
      </c>
      <c r="E16" s="87"/>
      <c r="F16" s="90">
        <v>287.2</v>
      </c>
      <c r="G16" s="90">
        <v>0</v>
      </c>
      <c r="H16" s="90">
        <v>0</v>
      </c>
    </row>
    <row r="17" spans="1:8" x14ac:dyDescent="0.2">
      <c r="A17" s="86" t="s">
        <v>101</v>
      </c>
      <c r="B17" s="88">
        <v>1</v>
      </c>
      <c r="C17" s="88">
        <v>2</v>
      </c>
      <c r="D17" s="89">
        <v>300070510</v>
      </c>
      <c r="E17" s="87">
        <v>120</v>
      </c>
      <c r="F17" s="90">
        <v>287.2</v>
      </c>
      <c r="G17" s="90">
        <v>0</v>
      </c>
      <c r="H17" s="90">
        <v>0</v>
      </c>
    </row>
    <row r="18" spans="1:8" x14ac:dyDescent="0.2">
      <c r="A18" s="86" t="s">
        <v>127</v>
      </c>
      <c r="B18" s="88">
        <v>1</v>
      </c>
      <c r="C18" s="88">
        <v>2</v>
      </c>
      <c r="D18" s="89">
        <v>9900010110</v>
      </c>
      <c r="E18" s="87"/>
      <c r="F18" s="90">
        <v>1813</v>
      </c>
      <c r="G18" s="90">
        <v>1813</v>
      </c>
      <c r="H18" s="90">
        <v>1813</v>
      </c>
    </row>
    <row r="19" spans="1:8" x14ac:dyDescent="0.2">
      <c r="A19" s="86" t="s">
        <v>101</v>
      </c>
      <c r="B19" s="88">
        <v>1</v>
      </c>
      <c r="C19" s="88">
        <v>2</v>
      </c>
      <c r="D19" s="89">
        <v>9900010110</v>
      </c>
      <c r="E19" s="87">
        <v>120</v>
      </c>
      <c r="F19" s="90">
        <v>1813</v>
      </c>
      <c r="G19" s="90">
        <v>1813</v>
      </c>
      <c r="H19" s="90">
        <v>1813</v>
      </c>
    </row>
    <row r="20" spans="1:8" ht="22.5" x14ac:dyDescent="0.2">
      <c r="A20" s="86" t="s">
        <v>16</v>
      </c>
      <c r="B20" s="88">
        <v>1</v>
      </c>
      <c r="C20" s="88">
        <v>3</v>
      </c>
      <c r="D20" s="89"/>
      <c r="E20" s="87"/>
      <c r="F20" s="90">
        <v>1867</v>
      </c>
      <c r="G20" s="90">
        <v>1621.6</v>
      </c>
      <c r="H20" s="90">
        <v>1621.6</v>
      </c>
    </row>
    <row r="21" spans="1:8" ht="33.75" x14ac:dyDescent="0.2">
      <c r="A21" s="86" t="s">
        <v>331</v>
      </c>
      <c r="B21" s="88">
        <v>1</v>
      </c>
      <c r="C21" s="88">
        <v>3</v>
      </c>
      <c r="D21" s="89">
        <v>300070510</v>
      </c>
      <c r="E21" s="87"/>
      <c r="F21" s="90">
        <v>245.4</v>
      </c>
      <c r="G21" s="90">
        <v>0</v>
      </c>
      <c r="H21" s="90">
        <v>0</v>
      </c>
    </row>
    <row r="22" spans="1:8" x14ac:dyDescent="0.2">
      <c r="A22" s="86" t="s">
        <v>101</v>
      </c>
      <c r="B22" s="88">
        <v>1</v>
      </c>
      <c r="C22" s="88">
        <v>3</v>
      </c>
      <c r="D22" s="89">
        <v>300070510</v>
      </c>
      <c r="E22" s="87">
        <v>120</v>
      </c>
      <c r="F22" s="90">
        <v>245.4</v>
      </c>
      <c r="G22" s="90">
        <v>0</v>
      </c>
      <c r="H22" s="90">
        <v>0</v>
      </c>
    </row>
    <row r="23" spans="1:8" x14ac:dyDescent="0.2">
      <c r="A23" s="86" t="s">
        <v>127</v>
      </c>
      <c r="B23" s="88">
        <v>1</v>
      </c>
      <c r="C23" s="88">
        <v>3</v>
      </c>
      <c r="D23" s="89">
        <v>9900011110</v>
      </c>
      <c r="E23" s="87"/>
      <c r="F23" s="90">
        <v>1621.6</v>
      </c>
      <c r="G23" s="90">
        <v>1621.6</v>
      </c>
      <c r="H23" s="90">
        <v>1621.6</v>
      </c>
    </row>
    <row r="24" spans="1:8" x14ac:dyDescent="0.2">
      <c r="A24" s="86" t="s">
        <v>101</v>
      </c>
      <c r="B24" s="88">
        <v>1</v>
      </c>
      <c r="C24" s="88">
        <v>3</v>
      </c>
      <c r="D24" s="89">
        <v>9900011110</v>
      </c>
      <c r="E24" s="87">
        <v>120</v>
      </c>
      <c r="F24" s="90">
        <v>1621.6</v>
      </c>
      <c r="G24" s="90">
        <v>1621.6</v>
      </c>
      <c r="H24" s="90">
        <v>1621.6</v>
      </c>
    </row>
    <row r="25" spans="1:8" ht="22.5" x14ac:dyDescent="0.2">
      <c r="A25" s="86" t="s">
        <v>17</v>
      </c>
      <c r="B25" s="88">
        <v>1</v>
      </c>
      <c r="C25" s="88">
        <v>4</v>
      </c>
      <c r="D25" s="89"/>
      <c r="E25" s="87"/>
      <c r="F25" s="90">
        <v>52886.8</v>
      </c>
      <c r="G25" s="90">
        <v>44213.7</v>
      </c>
      <c r="H25" s="90">
        <v>47362.400000000001</v>
      </c>
    </row>
    <row r="26" spans="1:8" ht="33.75" x14ac:dyDescent="0.2">
      <c r="A26" s="86" t="s">
        <v>331</v>
      </c>
      <c r="B26" s="88">
        <v>1</v>
      </c>
      <c r="C26" s="88">
        <v>4</v>
      </c>
      <c r="D26" s="89">
        <v>300070510</v>
      </c>
      <c r="E26" s="87"/>
      <c r="F26" s="90">
        <v>11682.1</v>
      </c>
      <c r="G26" s="90">
        <v>0</v>
      </c>
      <c r="H26" s="90">
        <v>0</v>
      </c>
    </row>
    <row r="27" spans="1:8" x14ac:dyDescent="0.2">
      <c r="A27" s="86" t="s">
        <v>101</v>
      </c>
      <c r="B27" s="88">
        <v>1</v>
      </c>
      <c r="C27" s="88">
        <v>4</v>
      </c>
      <c r="D27" s="89">
        <v>300070510</v>
      </c>
      <c r="E27" s="87">
        <v>120</v>
      </c>
      <c r="F27" s="90">
        <v>10951.6</v>
      </c>
      <c r="G27" s="90">
        <v>0</v>
      </c>
      <c r="H27" s="90">
        <v>0</v>
      </c>
    </row>
    <row r="28" spans="1:8" x14ac:dyDescent="0.2">
      <c r="A28" s="86" t="s">
        <v>149</v>
      </c>
      <c r="B28" s="88">
        <v>1</v>
      </c>
      <c r="C28" s="88">
        <v>4</v>
      </c>
      <c r="D28" s="89">
        <v>300070510</v>
      </c>
      <c r="E28" s="87">
        <v>240</v>
      </c>
      <c r="F28" s="90">
        <v>676.4</v>
      </c>
      <c r="G28" s="90">
        <v>0</v>
      </c>
      <c r="H28" s="90">
        <v>0</v>
      </c>
    </row>
    <row r="29" spans="1:8" x14ac:dyDescent="0.2">
      <c r="A29" s="86" t="s">
        <v>107</v>
      </c>
      <c r="B29" s="88">
        <v>1</v>
      </c>
      <c r="C29" s="88">
        <v>4</v>
      </c>
      <c r="D29" s="89">
        <v>300070510</v>
      </c>
      <c r="E29" s="87">
        <v>850</v>
      </c>
      <c r="F29" s="90">
        <v>54.1</v>
      </c>
      <c r="G29" s="90">
        <v>0</v>
      </c>
      <c r="H29" s="90">
        <v>0</v>
      </c>
    </row>
    <row r="30" spans="1:8" ht="22.5" x14ac:dyDescent="0.2">
      <c r="A30" s="86" t="s">
        <v>128</v>
      </c>
      <c r="B30" s="88">
        <v>1</v>
      </c>
      <c r="C30" s="88">
        <v>4</v>
      </c>
      <c r="D30" s="89">
        <v>400070159</v>
      </c>
      <c r="E30" s="87"/>
      <c r="F30" s="90">
        <v>1033.5</v>
      </c>
      <c r="G30" s="90">
        <v>1074.9000000000001</v>
      </c>
      <c r="H30" s="90">
        <v>1117.5</v>
      </c>
    </row>
    <row r="31" spans="1:8" x14ac:dyDescent="0.2">
      <c r="A31" s="86" t="s">
        <v>101</v>
      </c>
      <c r="B31" s="88">
        <v>1</v>
      </c>
      <c r="C31" s="88">
        <v>4</v>
      </c>
      <c r="D31" s="89">
        <v>400070159</v>
      </c>
      <c r="E31" s="87">
        <v>120</v>
      </c>
      <c r="F31" s="90">
        <v>837.3</v>
      </c>
      <c r="G31" s="90">
        <v>891.8</v>
      </c>
      <c r="H31" s="90">
        <v>838.9</v>
      </c>
    </row>
    <row r="32" spans="1:8" x14ac:dyDescent="0.2">
      <c r="A32" s="86" t="s">
        <v>149</v>
      </c>
      <c r="B32" s="88">
        <v>1</v>
      </c>
      <c r="C32" s="88">
        <v>4</v>
      </c>
      <c r="D32" s="89">
        <v>400070159</v>
      </c>
      <c r="E32" s="87">
        <v>240</v>
      </c>
      <c r="F32" s="90">
        <v>196.2</v>
      </c>
      <c r="G32" s="90">
        <v>183.1</v>
      </c>
      <c r="H32" s="90">
        <v>278.60000000000002</v>
      </c>
    </row>
    <row r="33" spans="1:8" ht="22.5" x14ac:dyDescent="0.2">
      <c r="A33" s="86" t="s">
        <v>332</v>
      </c>
      <c r="B33" s="88">
        <v>1</v>
      </c>
      <c r="C33" s="88">
        <v>4</v>
      </c>
      <c r="D33" s="89">
        <v>400070180</v>
      </c>
      <c r="E33" s="87"/>
      <c r="F33" s="90">
        <v>1590.3</v>
      </c>
      <c r="G33" s="90">
        <v>1490.3</v>
      </c>
      <c r="H33" s="90">
        <v>1490.3</v>
      </c>
    </row>
    <row r="34" spans="1:8" x14ac:dyDescent="0.2">
      <c r="A34" s="86" t="s">
        <v>101</v>
      </c>
      <c r="B34" s="88">
        <v>1</v>
      </c>
      <c r="C34" s="88">
        <v>4</v>
      </c>
      <c r="D34" s="89">
        <v>400070180</v>
      </c>
      <c r="E34" s="87">
        <v>120</v>
      </c>
      <c r="F34" s="90">
        <v>1331.5</v>
      </c>
      <c r="G34" s="90">
        <v>1231.5</v>
      </c>
      <c r="H34" s="90">
        <v>1231.5</v>
      </c>
    </row>
    <row r="35" spans="1:8" x14ac:dyDescent="0.2">
      <c r="A35" s="86" t="s">
        <v>149</v>
      </c>
      <c r="B35" s="88">
        <v>1</v>
      </c>
      <c r="C35" s="88">
        <v>4</v>
      </c>
      <c r="D35" s="89">
        <v>400070180</v>
      </c>
      <c r="E35" s="87">
        <v>240</v>
      </c>
      <c r="F35" s="90">
        <v>258.8</v>
      </c>
      <c r="G35" s="90">
        <v>258.8</v>
      </c>
      <c r="H35" s="90">
        <v>258.8</v>
      </c>
    </row>
    <row r="36" spans="1:8" ht="22.5" x14ac:dyDescent="0.2">
      <c r="A36" s="86" t="s">
        <v>333</v>
      </c>
      <c r="B36" s="88">
        <v>1</v>
      </c>
      <c r="C36" s="88">
        <v>4</v>
      </c>
      <c r="D36" s="89">
        <v>400070289</v>
      </c>
      <c r="E36" s="87"/>
      <c r="F36" s="90">
        <v>3529.3</v>
      </c>
      <c r="G36" s="90">
        <v>3309.3</v>
      </c>
      <c r="H36" s="90">
        <v>3309.3</v>
      </c>
    </row>
    <row r="37" spans="1:8" x14ac:dyDescent="0.2">
      <c r="A37" s="86" t="s">
        <v>101</v>
      </c>
      <c r="B37" s="88">
        <v>1</v>
      </c>
      <c r="C37" s="88">
        <v>4</v>
      </c>
      <c r="D37" s="89">
        <v>400070289</v>
      </c>
      <c r="E37" s="87">
        <v>120</v>
      </c>
      <c r="F37" s="90">
        <v>2545.6</v>
      </c>
      <c r="G37" s="90">
        <v>2555.6</v>
      </c>
      <c r="H37" s="90">
        <v>2555.6</v>
      </c>
    </row>
    <row r="38" spans="1:8" x14ac:dyDescent="0.2">
      <c r="A38" s="86" t="s">
        <v>149</v>
      </c>
      <c r="B38" s="88">
        <v>1</v>
      </c>
      <c r="C38" s="88">
        <v>4</v>
      </c>
      <c r="D38" s="89">
        <v>400070289</v>
      </c>
      <c r="E38" s="87">
        <v>240</v>
      </c>
      <c r="F38" s="90">
        <v>980.9</v>
      </c>
      <c r="G38" s="90">
        <v>753.7</v>
      </c>
      <c r="H38" s="90">
        <v>753.7</v>
      </c>
    </row>
    <row r="39" spans="1:8" x14ac:dyDescent="0.2">
      <c r="A39" s="86" t="s">
        <v>107</v>
      </c>
      <c r="B39" s="88">
        <v>1</v>
      </c>
      <c r="C39" s="88">
        <v>4</v>
      </c>
      <c r="D39" s="89">
        <v>400070289</v>
      </c>
      <c r="E39" s="87">
        <v>850</v>
      </c>
      <c r="F39" s="90">
        <v>2.9</v>
      </c>
      <c r="G39" s="90">
        <v>0</v>
      </c>
      <c r="H39" s="90">
        <v>0</v>
      </c>
    </row>
    <row r="40" spans="1:8" x14ac:dyDescent="0.2">
      <c r="A40" s="86" t="s">
        <v>334</v>
      </c>
      <c r="B40" s="88">
        <v>1</v>
      </c>
      <c r="C40" s="88">
        <v>4</v>
      </c>
      <c r="D40" s="89">
        <v>500070190</v>
      </c>
      <c r="E40" s="87"/>
      <c r="F40" s="90">
        <v>4.7</v>
      </c>
      <c r="G40" s="90">
        <v>4.7</v>
      </c>
      <c r="H40" s="90">
        <v>4.8</v>
      </c>
    </row>
    <row r="41" spans="1:8" x14ac:dyDescent="0.2">
      <c r="A41" s="86" t="s">
        <v>101</v>
      </c>
      <c r="B41" s="88">
        <v>1</v>
      </c>
      <c r="C41" s="88">
        <v>4</v>
      </c>
      <c r="D41" s="89">
        <v>500070190</v>
      </c>
      <c r="E41" s="87">
        <v>120</v>
      </c>
      <c r="F41" s="90">
        <v>3.3</v>
      </c>
      <c r="G41" s="90">
        <v>3.3</v>
      </c>
      <c r="H41" s="90">
        <v>3.4</v>
      </c>
    </row>
    <row r="42" spans="1:8" x14ac:dyDescent="0.2">
      <c r="A42" s="86" t="s">
        <v>149</v>
      </c>
      <c r="B42" s="88">
        <v>1</v>
      </c>
      <c r="C42" s="88">
        <v>4</v>
      </c>
      <c r="D42" s="89">
        <v>500070190</v>
      </c>
      <c r="E42" s="87">
        <v>240</v>
      </c>
      <c r="F42" s="90">
        <v>0.3</v>
      </c>
      <c r="G42" s="90">
        <v>0.3</v>
      </c>
      <c r="H42" s="90">
        <v>0.3</v>
      </c>
    </row>
    <row r="43" spans="1:8" x14ac:dyDescent="0.2">
      <c r="A43" s="86" t="s">
        <v>98</v>
      </c>
      <c r="B43" s="88">
        <v>1</v>
      </c>
      <c r="C43" s="88">
        <v>4</v>
      </c>
      <c r="D43" s="89">
        <v>500070190</v>
      </c>
      <c r="E43" s="87">
        <v>530</v>
      </c>
      <c r="F43" s="90">
        <v>1.1000000000000001</v>
      </c>
      <c r="G43" s="90">
        <v>1.1000000000000001</v>
      </c>
      <c r="H43" s="90">
        <v>1.1000000000000001</v>
      </c>
    </row>
    <row r="44" spans="1:8" ht="22.5" x14ac:dyDescent="0.2">
      <c r="A44" s="86" t="s">
        <v>130</v>
      </c>
      <c r="B44" s="88">
        <v>1</v>
      </c>
      <c r="C44" s="88">
        <v>4</v>
      </c>
      <c r="D44" s="89">
        <v>500070230</v>
      </c>
      <c r="E44" s="87"/>
      <c r="F44" s="90">
        <v>61.8</v>
      </c>
      <c r="G44" s="90">
        <v>62.4</v>
      </c>
      <c r="H44" s="90">
        <v>62.9</v>
      </c>
    </row>
    <row r="45" spans="1:8" x14ac:dyDescent="0.2">
      <c r="A45" s="86" t="s">
        <v>101</v>
      </c>
      <c r="B45" s="88">
        <v>1</v>
      </c>
      <c r="C45" s="88">
        <v>4</v>
      </c>
      <c r="D45" s="89">
        <v>500070230</v>
      </c>
      <c r="E45" s="87">
        <v>120</v>
      </c>
      <c r="F45" s="90">
        <v>56.8</v>
      </c>
      <c r="G45" s="90">
        <v>56.8</v>
      </c>
      <c r="H45" s="90">
        <v>56.8</v>
      </c>
    </row>
    <row r="46" spans="1:8" x14ac:dyDescent="0.2">
      <c r="A46" s="86" t="s">
        <v>149</v>
      </c>
      <c r="B46" s="88">
        <v>1</v>
      </c>
      <c r="C46" s="88">
        <v>4</v>
      </c>
      <c r="D46" s="89">
        <v>500070230</v>
      </c>
      <c r="E46" s="87">
        <v>240</v>
      </c>
      <c r="F46" s="90">
        <v>5</v>
      </c>
      <c r="G46" s="90">
        <v>5.6</v>
      </c>
      <c r="H46" s="90">
        <v>6.1</v>
      </c>
    </row>
    <row r="47" spans="1:8" x14ac:dyDescent="0.2">
      <c r="A47" s="86" t="s">
        <v>127</v>
      </c>
      <c r="B47" s="88">
        <v>1</v>
      </c>
      <c r="C47" s="88">
        <v>4</v>
      </c>
      <c r="D47" s="89">
        <v>9900014110</v>
      </c>
      <c r="E47" s="87"/>
      <c r="F47" s="90">
        <v>23643.3</v>
      </c>
      <c r="G47" s="90">
        <v>28063.5</v>
      </c>
      <c r="H47" s="90">
        <v>31165.4</v>
      </c>
    </row>
    <row r="48" spans="1:8" x14ac:dyDescent="0.2">
      <c r="A48" s="86" t="s">
        <v>101</v>
      </c>
      <c r="B48" s="88">
        <v>1</v>
      </c>
      <c r="C48" s="88">
        <v>4</v>
      </c>
      <c r="D48" s="89">
        <v>9900014110</v>
      </c>
      <c r="E48" s="87">
        <v>120</v>
      </c>
      <c r="F48" s="90">
        <v>23643.3</v>
      </c>
      <c r="G48" s="90">
        <v>28063.5</v>
      </c>
      <c r="H48" s="90">
        <v>31165.4</v>
      </c>
    </row>
    <row r="49" spans="1:8" x14ac:dyDescent="0.2">
      <c r="A49" s="86" t="s">
        <v>131</v>
      </c>
      <c r="B49" s="88">
        <v>1</v>
      </c>
      <c r="C49" s="88">
        <v>4</v>
      </c>
      <c r="D49" s="89">
        <v>9900014590</v>
      </c>
      <c r="E49" s="87"/>
      <c r="F49" s="90">
        <v>10351.5</v>
      </c>
      <c r="G49" s="90">
        <v>9850</v>
      </c>
      <c r="H49" s="90">
        <v>9850</v>
      </c>
    </row>
    <row r="50" spans="1:8" x14ac:dyDescent="0.2">
      <c r="A50" s="86" t="s">
        <v>149</v>
      </c>
      <c r="B50" s="88">
        <v>1</v>
      </c>
      <c r="C50" s="88">
        <v>4</v>
      </c>
      <c r="D50" s="89">
        <v>9900014590</v>
      </c>
      <c r="E50" s="87">
        <v>240</v>
      </c>
      <c r="F50" s="90">
        <v>10200.1</v>
      </c>
      <c r="G50" s="90">
        <v>9650</v>
      </c>
      <c r="H50" s="90">
        <v>9650</v>
      </c>
    </row>
    <row r="51" spans="1:8" x14ac:dyDescent="0.2">
      <c r="A51" s="86" t="s">
        <v>107</v>
      </c>
      <c r="B51" s="88">
        <v>1</v>
      </c>
      <c r="C51" s="88">
        <v>4</v>
      </c>
      <c r="D51" s="89">
        <v>9900014590</v>
      </c>
      <c r="E51" s="87">
        <v>850</v>
      </c>
      <c r="F51" s="90">
        <v>151.4</v>
      </c>
      <c r="G51" s="90">
        <v>200</v>
      </c>
      <c r="H51" s="90">
        <v>200</v>
      </c>
    </row>
    <row r="52" spans="1:8" ht="22.5" x14ac:dyDescent="0.2">
      <c r="A52" s="86" t="s">
        <v>335</v>
      </c>
      <c r="B52" s="88">
        <v>1</v>
      </c>
      <c r="C52" s="88">
        <v>4</v>
      </c>
      <c r="D52" s="89">
        <v>9900070210</v>
      </c>
      <c r="E52" s="87"/>
      <c r="F52" s="90">
        <v>344.8</v>
      </c>
      <c r="G52" s="90">
        <v>358.6</v>
      </c>
      <c r="H52" s="90">
        <v>362.2</v>
      </c>
    </row>
    <row r="53" spans="1:8" x14ac:dyDescent="0.2">
      <c r="A53" s="86" t="s">
        <v>101</v>
      </c>
      <c r="B53" s="88">
        <v>1</v>
      </c>
      <c r="C53" s="88">
        <v>4</v>
      </c>
      <c r="D53" s="89">
        <v>9900070210</v>
      </c>
      <c r="E53" s="87">
        <v>120</v>
      </c>
      <c r="F53" s="90">
        <v>275.8</v>
      </c>
      <c r="G53" s="90">
        <v>275.8</v>
      </c>
      <c r="H53" s="90">
        <v>275.8</v>
      </c>
    </row>
    <row r="54" spans="1:8" x14ac:dyDescent="0.2">
      <c r="A54" s="86" t="s">
        <v>149</v>
      </c>
      <c r="B54" s="88">
        <v>1</v>
      </c>
      <c r="C54" s="88">
        <v>4</v>
      </c>
      <c r="D54" s="89">
        <v>9900070210</v>
      </c>
      <c r="E54" s="87">
        <v>240</v>
      </c>
      <c r="F54" s="90">
        <v>69</v>
      </c>
      <c r="G54" s="90">
        <v>82.8</v>
      </c>
      <c r="H54" s="90">
        <v>86.4</v>
      </c>
    </row>
    <row r="55" spans="1:8" ht="22.5" x14ac:dyDescent="0.2">
      <c r="A55" s="86" t="s">
        <v>235</v>
      </c>
      <c r="B55" s="88">
        <v>1</v>
      </c>
      <c r="C55" s="88">
        <v>4</v>
      </c>
      <c r="D55" s="89">
        <v>9900085020</v>
      </c>
      <c r="E55" s="87"/>
      <c r="F55" s="90">
        <v>96.2</v>
      </c>
      <c r="G55" s="90">
        <v>0</v>
      </c>
      <c r="H55" s="90">
        <v>0</v>
      </c>
    </row>
    <row r="56" spans="1:8" x14ac:dyDescent="0.2">
      <c r="A56" s="86" t="s">
        <v>149</v>
      </c>
      <c r="B56" s="88">
        <v>1</v>
      </c>
      <c r="C56" s="88">
        <v>4</v>
      </c>
      <c r="D56" s="89">
        <v>9900085020</v>
      </c>
      <c r="E56" s="87">
        <v>240</v>
      </c>
      <c r="F56" s="90">
        <v>96.2</v>
      </c>
      <c r="G56" s="90">
        <v>0</v>
      </c>
      <c r="H56" s="90">
        <v>0</v>
      </c>
    </row>
    <row r="57" spans="1:8" ht="22.5" x14ac:dyDescent="0.2">
      <c r="A57" s="86" t="s">
        <v>236</v>
      </c>
      <c r="B57" s="88">
        <v>1</v>
      </c>
      <c r="C57" s="88">
        <v>4</v>
      </c>
      <c r="D57" s="89">
        <v>9900085030</v>
      </c>
      <c r="E57" s="87"/>
      <c r="F57" s="90">
        <v>108.7</v>
      </c>
      <c r="G57" s="90">
        <v>0</v>
      </c>
      <c r="H57" s="90">
        <v>0</v>
      </c>
    </row>
    <row r="58" spans="1:8" x14ac:dyDescent="0.2">
      <c r="A58" s="86" t="s">
        <v>149</v>
      </c>
      <c r="B58" s="88">
        <v>1</v>
      </c>
      <c r="C58" s="88">
        <v>4</v>
      </c>
      <c r="D58" s="89">
        <v>9900085030</v>
      </c>
      <c r="E58" s="87">
        <v>240</v>
      </c>
      <c r="F58" s="90">
        <v>108.7</v>
      </c>
      <c r="G58" s="90">
        <v>0</v>
      </c>
      <c r="H58" s="90">
        <v>0</v>
      </c>
    </row>
    <row r="59" spans="1:8" ht="45" x14ac:dyDescent="0.2">
      <c r="A59" s="86" t="s">
        <v>222</v>
      </c>
      <c r="B59" s="88">
        <v>1</v>
      </c>
      <c r="C59" s="88">
        <v>4</v>
      </c>
      <c r="D59" s="89">
        <v>9900085040</v>
      </c>
      <c r="E59" s="87"/>
      <c r="F59" s="90">
        <v>440.7</v>
      </c>
      <c r="G59" s="90">
        <v>0</v>
      </c>
      <c r="H59" s="90">
        <v>0</v>
      </c>
    </row>
    <row r="60" spans="1:8" x14ac:dyDescent="0.2">
      <c r="A60" s="86" t="s">
        <v>101</v>
      </c>
      <c r="B60" s="88">
        <v>1</v>
      </c>
      <c r="C60" s="88">
        <v>4</v>
      </c>
      <c r="D60" s="89">
        <v>9900085040</v>
      </c>
      <c r="E60" s="87">
        <v>120</v>
      </c>
      <c r="F60" s="90">
        <v>309.7</v>
      </c>
      <c r="G60" s="90">
        <v>0</v>
      </c>
      <c r="H60" s="90">
        <v>0</v>
      </c>
    </row>
    <row r="61" spans="1:8" x14ac:dyDescent="0.2">
      <c r="A61" s="86" t="s">
        <v>149</v>
      </c>
      <c r="B61" s="88">
        <v>1</v>
      </c>
      <c r="C61" s="88">
        <v>4</v>
      </c>
      <c r="D61" s="89">
        <v>9900085040</v>
      </c>
      <c r="E61" s="87">
        <v>240</v>
      </c>
      <c r="F61" s="90">
        <v>131</v>
      </c>
      <c r="G61" s="90">
        <v>0</v>
      </c>
      <c r="H61" s="90">
        <v>0</v>
      </c>
    </row>
    <row r="62" spans="1:8" x14ac:dyDescent="0.2">
      <c r="A62" s="86" t="s">
        <v>257</v>
      </c>
      <c r="B62" s="88">
        <v>1</v>
      </c>
      <c r="C62" s="88">
        <v>5</v>
      </c>
      <c r="D62" s="89"/>
      <c r="E62" s="87"/>
      <c r="F62" s="90">
        <v>85.8</v>
      </c>
      <c r="G62" s="90">
        <v>89.5</v>
      </c>
      <c r="H62" s="90">
        <v>93.8</v>
      </c>
    </row>
    <row r="63" spans="1:8" ht="22.5" x14ac:dyDescent="0.2">
      <c r="A63" s="86" t="s">
        <v>336</v>
      </c>
      <c r="B63" s="88">
        <v>1</v>
      </c>
      <c r="C63" s="88">
        <v>5</v>
      </c>
      <c r="D63" s="89">
        <v>9900051200</v>
      </c>
      <c r="E63" s="87"/>
      <c r="F63" s="90">
        <v>85.8</v>
      </c>
      <c r="G63" s="90">
        <v>89.5</v>
      </c>
      <c r="H63" s="90">
        <v>93.8</v>
      </c>
    </row>
    <row r="64" spans="1:8" x14ac:dyDescent="0.2">
      <c r="A64" s="86" t="s">
        <v>149</v>
      </c>
      <c r="B64" s="88">
        <v>1</v>
      </c>
      <c r="C64" s="88">
        <v>5</v>
      </c>
      <c r="D64" s="89">
        <v>9900051200</v>
      </c>
      <c r="E64" s="87">
        <v>240</v>
      </c>
      <c r="F64" s="90">
        <v>85.8</v>
      </c>
      <c r="G64" s="90">
        <v>89.5</v>
      </c>
      <c r="H64" s="90">
        <v>93.8</v>
      </c>
    </row>
    <row r="65" spans="1:8" ht="22.5" x14ac:dyDescent="0.2">
      <c r="A65" s="86" t="s">
        <v>18</v>
      </c>
      <c r="B65" s="88">
        <v>1</v>
      </c>
      <c r="C65" s="88">
        <v>6</v>
      </c>
      <c r="D65" s="89"/>
      <c r="E65" s="87"/>
      <c r="F65" s="90">
        <v>2976.5</v>
      </c>
      <c r="G65" s="90">
        <v>2976.5</v>
      </c>
      <c r="H65" s="90">
        <v>2976.5</v>
      </c>
    </row>
    <row r="66" spans="1:8" x14ac:dyDescent="0.2">
      <c r="A66" s="86" t="s">
        <v>127</v>
      </c>
      <c r="B66" s="88">
        <v>1</v>
      </c>
      <c r="C66" s="88">
        <v>6</v>
      </c>
      <c r="D66" s="89">
        <v>9900013110</v>
      </c>
      <c r="E66" s="87"/>
      <c r="F66" s="90">
        <v>1799.6</v>
      </c>
      <c r="G66" s="90">
        <v>1799.6</v>
      </c>
      <c r="H66" s="90">
        <v>1799.6</v>
      </c>
    </row>
    <row r="67" spans="1:8" x14ac:dyDescent="0.2">
      <c r="A67" s="86" t="s">
        <v>101</v>
      </c>
      <c r="B67" s="88">
        <v>1</v>
      </c>
      <c r="C67" s="88">
        <v>6</v>
      </c>
      <c r="D67" s="89">
        <v>9900013110</v>
      </c>
      <c r="E67" s="87">
        <v>120</v>
      </c>
      <c r="F67" s="90">
        <v>1799.6</v>
      </c>
      <c r="G67" s="90">
        <v>1799.6</v>
      </c>
      <c r="H67" s="90">
        <v>1799.6</v>
      </c>
    </row>
    <row r="68" spans="1:8" x14ac:dyDescent="0.2">
      <c r="A68" s="86" t="s">
        <v>131</v>
      </c>
      <c r="B68" s="88">
        <v>1</v>
      </c>
      <c r="C68" s="88">
        <v>6</v>
      </c>
      <c r="D68" s="89">
        <v>9900013590</v>
      </c>
      <c r="E68" s="87"/>
      <c r="F68" s="90">
        <v>377.4</v>
      </c>
      <c r="G68" s="90">
        <v>377.4</v>
      </c>
      <c r="H68" s="90">
        <v>377.4</v>
      </c>
    </row>
    <row r="69" spans="1:8" x14ac:dyDescent="0.2">
      <c r="A69" s="86" t="s">
        <v>149</v>
      </c>
      <c r="B69" s="88">
        <v>1</v>
      </c>
      <c r="C69" s="88">
        <v>6</v>
      </c>
      <c r="D69" s="89">
        <v>9900013590</v>
      </c>
      <c r="E69" s="87">
        <v>240</v>
      </c>
      <c r="F69" s="90">
        <v>377.4</v>
      </c>
      <c r="G69" s="90">
        <v>377.4</v>
      </c>
      <c r="H69" s="90">
        <v>377.4</v>
      </c>
    </row>
    <row r="70" spans="1:8" ht="22.5" x14ac:dyDescent="0.2">
      <c r="A70" s="86" t="s">
        <v>223</v>
      </c>
      <c r="B70" s="88">
        <v>1</v>
      </c>
      <c r="C70" s="88">
        <v>6</v>
      </c>
      <c r="D70" s="89">
        <v>9900085010</v>
      </c>
      <c r="E70" s="87"/>
      <c r="F70" s="90">
        <v>799.5</v>
      </c>
      <c r="G70" s="90">
        <v>799.5</v>
      </c>
      <c r="H70" s="90">
        <v>799.5</v>
      </c>
    </row>
    <row r="71" spans="1:8" x14ac:dyDescent="0.2">
      <c r="A71" s="86" t="s">
        <v>101</v>
      </c>
      <c r="B71" s="88">
        <v>1</v>
      </c>
      <c r="C71" s="88">
        <v>6</v>
      </c>
      <c r="D71" s="89">
        <v>9900085010</v>
      </c>
      <c r="E71" s="87">
        <v>120</v>
      </c>
      <c r="F71" s="90">
        <v>389.5</v>
      </c>
      <c r="G71" s="90">
        <v>389.5</v>
      </c>
      <c r="H71" s="90">
        <v>389.5</v>
      </c>
    </row>
    <row r="72" spans="1:8" x14ac:dyDescent="0.2">
      <c r="A72" s="86" t="s">
        <v>149</v>
      </c>
      <c r="B72" s="88">
        <v>1</v>
      </c>
      <c r="C72" s="88">
        <v>6</v>
      </c>
      <c r="D72" s="89">
        <v>9900085010</v>
      </c>
      <c r="E72" s="87">
        <v>240</v>
      </c>
      <c r="F72" s="90">
        <v>410</v>
      </c>
      <c r="G72" s="90">
        <v>410</v>
      </c>
      <c r="H72" s="90">
        <v>410</v>
      </c>
    </row>
    <row r="73" spans="1:8" x14ac:dyDescent="0.2">
      <c r="A73" s="86" t="s">
        <v>152</v>
      </c>
      <c r="B73" s="88">
        <v>1</v>
      </c>
      <c r="C73" s="88">
        <v>11</v>
      </c>
      <c r="D73" s="89"/>
      <c r="E73" s="87"/>
      <c r="F73" s="90">
        <v>162.9</v>
      </c>
      <c r="G73" s="90">
        <v>2500</v>
      </c>
      <c r="H73" s="90">
        <v>2500</v>
      </c>
    </row>
    <row r="74" spans="1:8" ht="22.5" x14ac:dyDescent="0.2">
      <c r="A74" s="86" t="s">
        <v>337</v>
      </c>
      <c r="B74" s="88">
        <v>1</v>
      </c>
      <c r="C74" s="88">
        <v>11</v>
      </c>
      <c r="D74" s="89">
        <v>9900002010</v>
      </c>
      <c r="E74" s="87"/>
      <c r="F74" s="90">
        <v>162.9</v>
      </c>
      <c r="G74" s="90">
        <v>2500</v>
      </c>
      <c r="H74" s="90">
        <v>2500</v>
      </c>
    </row>
    <row r="75" spans="1:8" x14ac:dyDescent="0.2">
      <c r="A75" s="86" t="s">
        <v>108</v>
      </c>
      <c r="B75" s="88">
        <v>1</v>
      </c>
      <c r="C75" s="88">
        <v>11</v>
      </c>
      <c r="D75" s="89">
        <v>9900002010</v>
      </c>
      <c r="E75" s="87">
        <v>870</v>
      </c>
      <c r="F75" s="90">
        <v>162.9</v>
      </c>
      <c r="G75" s="90">
        <v>2500</v>
      </c>
      <c r="H75" s="90">
        <v>2500</v>
      </c>
    </row>
    <row r="76" spans="1:8" x14ac:dyDescent="0.2">
      <c r="A76" s="86" t="s">
        <v>19</v>
      </c>
      <c r="B76" s="88">
        <v>1</v>
      </c>
      <c r="C76" s="88">
        <v>13</v>
      </c>
      <c r="D76" s="89"/>
      <c r="E76" s="87"/>
      <c r="F76" s="90">
        <v>32403.200000000001</v>
      </c>
      <c r="G76" s="90">
        <v>19044.400000000001</v>
      </c>
      <c r="H76" s="90">
        <v>18044.400000000001</v>
      </c>
    </row>
    <row r="77" spans="1:8" ht="33.75" x14ac:dyDescent="0.2">
      <c r="A77" s="86" t="s">
        <v>331</v>
      </c>
      <c r="B77" s="88">
        <v>1</v>
      </c>
      <c r="C77" s="88">
        <v>13</v>
      </c>
      <c r="D77" s="89">
        <v>300070510</v>
      </c>
      <c r="E77" s="87"/>
      <c r="F77" s="90">
        <v>11018.9</v>
      </c>
      <c r="G77" s="90">
        <v>0</v>
      </c>
      <c r="H77" s="90">
        <v>0</v>
      </c>
    </row>
    <row r="78" spans="1:8" x14ac:dyDescent="0.2">
      <c r="A78" s="86" t="s">
        <v>102</v>
      </c>
      <c r="B78" s="88">
        <v>1</v>
      </c>
      <c r="C78" s="88">
        <v>13</v>
      </c>
      <c r="D78" s="89">
        <v>300070510</v>
      </c>
      <c r="E78" s="87">
        <v>110</v>
      </c>
      <c r="F78" s="90">
        <v>10506.8</v>
      </c>
      <c r="G78" s="90">
        <v>0</v>
      </c>
      <c r="H78" s="90">
        <v>0</v>
      </c>
    </row>
    <row r="79" spans="1:8" x14ac:dyDescent="0.2">
      <c r="A79" s="86" t="s">
        <v>149</v>
      </c>
      <c r="B79" s="88">
        <v>1</v>
      </c>
      <c r="C79" s="88">
        <v>13</v>
      </c>
      <c r="D79" s="89">
        <v>300070510</v>
      </c>
      <c r="E79" s="87">
        <v>240</v>
      </c>
      <c r="F79" s="90">
        <v>511.8</v>
      </c>
      <c r="G79" s="90">
        <v>0</v>
      </c>
      <c r="H79" s="90">
        <v>0</v>
      </c>
    </row>
    <row r="80" spans="1:8" x14ac:dyDescent="0.2">
      <c r="A80" s="86" t="s">
        <v>107</v>
      </c>
      <c r="B80" s="88">
        <v>1</v>
      </c>
      <c r="C80" s="88">
        <v>13</v>
      </c>
      <c r="D80" s="89">
        <v>300070510</v>
      </c>
      <c r="E80" s="87">
        <v>850</v>
      </c>
      <c r="F80" s="90">
        <v>0.3</v>
      </c>
      <c r="G80" s="90">
        <v>0</v>
      </c>
      <c r="H80" s="90">
        <v>0</v>
      </c>
    </row>
    <row r="81" spans="1:8" ht="56.25" x14ac:dyDescent="0.2">
      <c r="A81" s="86" t="s">
        <v>299</v>
      </c>
      <c r="B81" s="88">
        <v>1</v>
      </c>
      <c r="C81" s="88">
        <v>13</v>
      </c>
      <c r="D81" s="89">
        <v>1620470610</v>
      </c>
      <c r="E81" s="87"/>
      <c r="F81" s="90">
        <v>551</v>
      </c>
      <c r="G81" s="90">
        <v>580</v>
      </c>
      <c r="H81" s="90">
        <v>580</v>
      </c>
    </row>
    <row r="82" spans="1:8" ht="22.5" x14ac:dyDescent="0.2">
      <c r="A82" s="86" t="s">
        <v>269</v>
      </c>
      <c r="B82" s="88">
        <v>1</v>
      </c>
      <c r="C82" s="88">
        <v>13</v>
      </c>
      <c r="D82" s="89">
        <v>1620470610</v>
      </c>
      <c r="E82" s="87">
        <v>630</v>
      </c>
      <c r="F82" s="90">
        <v>551</v>
      </c>
      <c r="G82" s="90">
        <v>580</v>
      </c>
      <c r="H82" s="90">
        <v>580</v>
      </c>
    </row>
    <row r="83" spans="1:8" ht="33.75" x14ac:dyDescent="0.2">
      <c r="A83" s="86" t="s">
        <v>226</v>
      </c>
      <c r="B83" s="88">
        <v>1</v>
      </c>
      <c r="C83" s="88">
        <v>13</v>
      </c>
      <c r="D83" s="89">
        <v>7900000280</v>
      </c>
      <c r="E83" s="87"/>
      <c r="F83" s="90">
        <v>500</v>
      </c>
      <c r="G83" s="90">
        <v>500</v>
      </c>
      <c r="H83" s="90">
        <v>0</v>
      </c>
    </row>
    <row r="84" spans="1:8" ht="22.5" x14ac:dyDescent="0.2">
      <c r="A84" s="86" t="s">
        <v>269</v>
      </c>
      <c r="B84" s="88">
        <v>1</v>
      </c>
      <c r="C84" s="88">
        <v>13</v>
      </c>
      <c r="D84" s="89">
        <v>7900000280</v>
      </c>
      <c r="E84" s="87">
        <v>630</v>
      </c>
      <c r="F84" s="90">
        <v>500</v>
      </c>
      <c r="G84" s="90">
        <v>500</v>
      </c>
      <c r="H84" s="90">
        <v>0</v>
      </c>
    </row>
    <row r="85" spans="1:8" ht="22.5" x14ac:dyDescent="0.2">
      <c r="A85" s="86" t="s">
        <v>132</v>
      </c>
      <c r="B85" s="88">
        <v>1</v>
      </c>
      <c r="C85" s="88">
        <v>13</v>
      </c>
      <c r="D85" s="89">
        <v>9900002020</v>
      </c>
      <c r="E85" s="87"/>
      <c r="F85" s="90">
        <v>1000</v>
      </c>
      <c r="G85" s="90">
        <v>800</v>
      </c>
      <c r="H85" s="90">
        <v>800</v>
      </c>
    </row>
    <row r="86" spans="1:8" x14ac:dyDescent="0.2">
      <c r="A86" s="86" t="s">
        <v>149</v>
      </c>
      <c r="B86" s="88">
        <v>1</v>
      </c>
      <c r="C86" s="88">
        <v>13</v>
      </c>
      <c r="D86" s="89">
        <v>9900002020</v>
      </c>
      <c r="E86" s="87">
        <v>240</v>
      </c>
      <c r="F86" s="90">
        <v>1000</v>
      </c>
      <c r="G86" s="90">
        <v>800</v>
      </c>
      <c r="H86" s="90">
        <v>800</v>
      </c>
    </row>
    <row r="87" spans="1:8" ht="22.5" x14ac:dyDescent="0.2">
      <c r="A87" s="86" t="s">
        <v>153</v>
      </c>
      <c r="B87" s="88">
        <v>1</v>
      </c>
      <c r="C87" s="88">
        <v>13</v>
      </c>
      <c r="D87" s="89">
        <v>9900002030</v>
      </c>
      <c r="E87" s="87"/>
      <c r="F87" s="90">
        <v>0</v>
      </c>
      <c r="G87" s="90">
        <v>102</v>
      </c>
      <c r="H87" s="90">
        <v>102</v>
      </c>
    </row>
    <row r="88" spans="1:8" x14ac:dyDescent="0.2">
      <c r="A88" s="86" t="s">
        <v>149</v>
      </c>
      <c r="B88" s="88">
        <v>1</v>
      </c>
      <c r="C88" s="88">
        <v>13</v>
      </c>
      <c r="D88" s="89">
        <v>9900002030</v>
      </c>
      <c r="E88" s="87">
        <v>240</v>
      </c>
      <c r="F88" s="90">
        <v>0</v>
      </c>
      <c r="G88" s="90">
        <v>102</v>
      </c>
      <c r="H88" s="90">
        <v>102</v>
      </c>
    </row>
    <row r="89" spans="1:8" ht="33.75" x14ac:dyDescent="0.2">
      <c r="A89" s="86" t="s">
        <v>133</v>
      </c>
      <c r="B89" s="88">
        <v>1</v>
      </c>
      <c r="C89" s="88">
        <v>13</v>
      </c>
      <c r="D89" s="89">
        <v>9900002040</v>
      </c>
      <c r="E89" s="87"/>
      <c r="F89" s="90">
        <v>1766.6</v>
      </c>
      <c r="G89" s="90">
        <v>619.9</v>
      </c>
      <c r="H89" s="90">
        <v>1119.9000000000001</v>
      </c>
    </row>
    <row r="90" spans="1:8" x14ac:dyDescent="0.2">
      <c r="A90" s="86" t="s">
        <v>149</v>
      </c>
      <c r="B90" s="88">
        <v>1</v>
      </c>
      <c r="C90" s="88">
        <v>13</v>
      </c>
      <c r="D90" s="89">
        <v>9900002040</v>
      </c>
      <c r="E90" s="87">
        <v>240</v>
      </c>
      <c r="F90" s="90">
        <v>1350</v>
      </c>
      <c r="G90" s="90">
        <v>619.9</v>
      </c>
      <c r="H90" s="90">
        <v>1119.9000000000001</v>
      </c>
    </row>
    <row r="91" spans="1:8" x14ac:dyDescent="0.2">
      <c r="A91" s="86" t="s">
        <v>107</v>
      </c>
      <c r="B91" s="88">
        <v>1</v>
      </c>
      <c r="C91" s="88">
        <v>13</v>
      </c>
      <c r="D91" s="89">
        <v>9900002040</v>
      </c>
      <c r="E91" s="87">
        <v>850</v>
      </c>
      <c r="F91" s="90">
        <v>416.6</v>
      </c>
      <c r="G91" s="90">
        <v>0</v>
      </c>
      <c r="H91" s="90">
        <v>0</v>
      </c>
    </row>
    <row r="92" spans="1:8" ht="33.75" x14ac:dyDescent="0.2">
      <c r="A92" s="86" t="s">
        <v>326</v>
      </c>
      <c r="B92" s="88">
        <v>1</v>
      </c>
      <c r="C92" s="88">
        <v>13</v>
      </c>
      <c r="D92" s="89">
        <v>9900002196</v>
      </c>
      <c r="E92" s="87"/>
      <c r="F92" s="90">
        <v>17466.7</v>
      </c>
      <c r="G92" s="90">
        <v>16442.5</v>
      </c>
      <c r="H92" s="90">
        <v>15442.5</v>
      </c>
    </row>
    <row r="93" spans="1:8" x14ac:dyDescent="0.2">
      <c r="A93" s="86" t="s">
        <v>102</v>
      </c>
      <c r="B93" s="88">
        <v>1</v>
      </c>
      <c r="C93" s="88">
        <v>13</v>
      </c>
      <c r="D93" s="89">
        <v>9900002196</v>
      </c>
      <c r="E93" s="87">
        <v>110</v>
      </c>
      <c r="F93" s="90">
        <v>14851.6</v>
      </c>
      <c r="G93" s="90">
        <v>15430.2</v>
      </c>
      <c r="H93" s="90">
        <v>14530.5</v>
      </c>
    </row>
    <row r="94" spans="1:8" x14ac:dyDescent="0.2">
      <c r="A94" s="86" t="s">
        <v>149</v>
      </c>
      <c r="B94" s="88">
        <v>1</v>
      </c>
      <c r="C94" s="88">
        <v>13</v>
      </c>
      <c r="D94" s="89">
        <v>9900002196</v>
      </c>
      <c r="E94" s="87">
        <v>240</v>
      </c>
      <c r="F94" s="90">
        <v>2613.8000000000002</v>
      </c>
      <c r="G94" s="90">
        <v>1010.6</v>
      </c>
      <c r="H94" s="90">
        <v>910.3</v>
      </c>
    </row>
    <row r="95" spans="1:8" x14ac:dyDescent="0.2">
      <c r="A95" s="86" t="s">
        <v>107</v>
      </c>
      <c r="B95" s="88">
        <v>1</v>
      </c>
      <c r="C95" s="88">
        <v>13</v>
      </c>
      <c r="D95" s="89">
        <v>9900002196</v>
      </c>
      <c r="E95" s="87">
        <v>850</v>
      </c>
      <c r="F95" s="90">
        <v>1.3</v>
      </c>
      <c r="G95" s="90">
        <v>1.7</v>
      </c>
      <c r="H95" s="90">
        <v>1.7</v>
      </c>
    </row>
    <row r="96" spans="1:8" ht="33.75" x14ac:dyDescent="0.2">
      <c r="A96" s="86" t="s">
        <v>401</v>
      </c>
      <c r="B96" s="88">
        <v>1</v>
      </c>
      <c r="C96" s="88">
        <v>13</v>
      </c>
      <c r="D96" s="89">
        <v>9900070510</v>
      </c>
      <c r="E96" s="87"/>
      <c r="F96" s="90">
        <v>100</v>
      </c>
      <c r="G96" s="90">
        <v>0</v>
      </c>
      <c r="H96" s="90">
        <v>0</v>
      </c>
    </row>
    <row r="97" spans="1:8" x14ac:dyDescent="0.2">
      <c r="A97" s="86" t="s">
        <v>149</v>
      </c>
      <c r="B97" s="88">
        <v>1</v>
      </c>
      <c r="C97" s="88">
        <v>13</v>
      </c>
      <c r="D97" s="89">
        <v>9900070510</v>
      </c>
      <c r="E97" s="87">
        <v>240</v>
      </c>
      <c r="F97" s="90">
        <v>100</v>
      </c>
      <c r="G97" s="90">
        <v>0</v>
      </c>
      <c r="H97" s="90">
        <v>0</v>
      </c>
    </row>
    <row r="98" spans="1:8" x14ac:dyDescent="0.2">
      <c r="A98" s="86" t="s">
        <v>258</v>
      </c>
      <c r="B98" s="88">
        <v>2</v>
      </c>
      <c r="C98" s="88"/>
      <c r="D98" s="89"/>
      <c r="E98" s="87"/>
      <c r="F98" s="90">
        <v>2086.8000000000002</v>
      </c>
      <c r="G98" s="90">
        <v>2086.6999999999998</v>
      </c>
      <c r="H98" s="90">
        <v>2128.9</v>
      </c>
    </row>
    <row r="99" spans="1:8" x14ac:dyDescent="0.2">
      <c r="A99" s="86" t="s">
        <v>259</v>
      </c>
      <c r="B99" s="88">
        <v>2</v>
      </c>
      <c r="C99" s="88">
        <v>3</v>
      </c>
      <c r="D99" s="89"/>
      <c r="E99" s="87"/>
      <c r="F99" s="90">
        <v>2086.8000000000002</v>
      </c>
      <c r="G99" s="90">
        <v>2086.6999999999998</v>
      </c>
      <c r="H99" s="90">
        <v>2128.9</v>
      </c>
    </row>
    <row r="100" spans="1:8" ht="22.5" x14ac:dyDescent="0.2">
      <c r="A100" s="86" t="s">
        <v>338</v>
      </c>
      <c r="B100" s="88">
        <v>2</v>
      </c>
      <c r="C100" s="88">
        <v>3</v>
      </c>
      <c r="D100" s="89">
        <v>9900051180</v>
      </c>
      <c r="E100" s="87"/>
      <c r="F100" s="90">
        <v>2086.8000000000002</v>
      </c>
      <c r="G100" s="90">
        <v>2086.6999999999998</v>
      </c>
      <c r="H100" s="90">
        <v>2128.9</v>
      </c>
    </row>
    <row r="101" spans="1:8" x14ac:dyDescent="0.2">
      <c r="A101" s="86" t="s">
        <v>98</v>
      </c>
      <c r="B101" s="88">
        <v>2</v>
      </c>
      <c r="C101" s="88">
        <v>3</v>
      </c>
      <c r="D101" s="89">
        <v>9900051180</v>
      </c>
      <c r="E101" s="87">
        <v>530</v>
      </c>
      <c r="F101" s="90">
        <v>2086.8000000000002</v>
      </c>
      <c r="G101" s="90">
        <v>2086.6999999999998</v>
      </c>
      <c r="H101" s="90">
        <v>2128.9</v>
      </c>
    </row>
    <row r="102" spans="1:8" x14ac:dyDescent="0.2">
      <c r="A102" s="86" t="s">
        <v>198</v>
      </c>
      <c r="B102" s="88">
        <v>3</v>
      </c>
      <c r="C102" s="88"/>
      <c r="D102" s="89"/>
      <c r="E102" s="87"/>
      <c r="F102" s="90">
        <v>7298.8</v>
      </c>
      <c r="G102" s="90">
        <v>4676.6000000000004</v>
      </c>
      <c r="H102" s="90">
        <v>3579.6</v>
      </c>
    </row>
    <row r="103" spans="1:8" ht="22.5" x14ac:dyDescent="0.2">
      <c r="A103" s="86" t="s">
        <v>154</v>
      </c>
      <c r="B103" s="88">
        <v>3</v>
      </c>
      <c r="C103" s="88">
        <v>9</v>
      </c>
      <c r="D103" s="89"/>
      <c r="E103" s="87"/>
      <c r="F103" s="90">
        <v>5468.8</v>
      </c>
      <c r="G103" s="90">
        <v>4411.8999999999996</v>
      </c>
      <c r="H103" s="90">
        <v>3314.9</v>
      </c>
    </row>
    <row r="104" spans="1:8" ht="33.75" x14ac:dyDescent="0.2">
      <c r="A104" s="86" t="s">
        <v>331</v>
      </c>
      <c r="B104" s="88">
        <v>3</v>
      </c>
      <c r="C104" s="88">
        <v>9</v>
      </c>
      <c r="D104" s="89">
        <v>300070510</v>
      </c>
      <c r="E104" s="87"/>
      <c r="F104" s="90">
        <v>1316.7</v>
      </c>
      <c r="G104" s="90">
        <v>0</v>
      </c>
      <c r="H104" s="90">
        <v>0</v>
      </c>
    </row>
    <row r="105" spans="1:8" x14ac:dyDescent="0.2">
      <c r="A105" s="86" t="s">
        <v>102</v>
      </c>
      <c r="B105" s="88">
        <v>3</v>
      </c>
      <c r="C105" s="88">
        <v>9</v>
      </c>
      <c r="D105" s="89">
        <v>300070510</v>
      </c>
      <c r="E105" s="87">
        <v>110</v>
      </c>
      <c r="F105" s="90">
        <v>1307.2</v>
      </c>
      <c r="G105" s="90">
        <v>0</v>
      </c>
      <c r="H105" s="90">
        <v>0</v>
      </c>
    </row>
    <row r="106" spans="1:8" x14ac:dyDescent="0.2">
      <c r="A106" s="86" t="s">
        <v>107</v>
      </c>
      <c r="B106" s="88">
        <v>3</v>
      </c>
      <c r="C106" s="88">
        <v>9</v>
      </c>
      <c r="D106" s="89">
        <v>300070510</v>
      </c>
      <c r="E106" s="87">
        <v>850</v>
      </c>
      <c r="F106" s="90">
        <v>9.5</v>
      </c>
      <c r="G106" s="90">
        <v>0</v>
      </c>
      <c r="H106" s="90">
        <v>0</v>
      </c>
    </row>
    <row r="107" spans="1:8" ht="22.5" x14ac:dyDescent="0.2">
      <c r="A107" s="86" t="s">
        <v>134</v>
      </c>
      <c r="B107" s="88">
        <v>3</v>
      </c>
      <c r="C107" s="88">
        <v>9</v>
      </c>
      <c r="D107" s="89">
        <v>9900002050</v>
      </c>
      <c r="E107" s="87"/>
      <c r="F107" s="90">
        <v>0</v>
      </c>
      <c r="G107" s="90">
        <v>447</v>
      </c>
      <c r="H107" s="90">
        <v>250</v>
      </c>
    </row>
    <row r="108" spans="1:8" x14ac:dyDescent="0.2">
      <c r="A108" s="86" t="s">
        <v>149</v>
      </c>
      <c r="B108" s="88">
        <v>3</v>
      </c>
      <c r="C108" s="88">
        <v>9</v>
      </c>
      <c r="D108" s="89">
        <v>9900002050</v>
      </c>
      <c r="E108" s="87">
        <v>240</v>
      </c>
      <c r="F108" s="90">
        <v>0</v>
      </c>
      <c r="G108" s="90">
        <v>447</v>
      </c>
      <c r="H108" s="90">
        <v>250</v>
      </c>
    </row>
    <row r="109" spans="1:8" x14ac:dyDescent="0.2">
      <c r="A109" s="86" t="s">
        <v>237</v>
      </c>
      <c r="B109" s="88">
        <v>3</v>
      </c>
      <c r="C109" s="88">
        <v>9</v>
      </c>
      <c r="D109" s="89">
        <v>9900002193</v>
      </c>
      <c r="E109" s="87"/>
      <c r="F109" s="90">
        <v>4152.1000000000004</v>
      </c>
      <c r="G109" s="90">
        <v>3964.9</v>
      </c>
      <c r="H109" s="90">
        <v>3064.9</v>
      </c>
    </row>
    <row r="110" spans="1:8" x14ac:dyDescent="0.2">
      <c r="A110" s="86" t="s">
        <v>102</v>
      </c>
      <c r="B110" s="88">
        <v>3</v>
      </c>
      <c r="C110" s="88">
        <v>9</v>
      </c>
      <c r="D110" s="89">
        <v>9900002193</v>
      </c>
      <c r="E110" s="87">
        <v>110</v>
      </c>
      <c r="F110" s="90">
        <v>3536.8</v>
      </c>
      <c r="G110" s="90">
        <v>3964.9</v>
      </c>
      <c r="H110" s="90">
        <v>3064.9</v>
      </c>
    </row>
    <row r="111" spans="1:8" x14ac:dyDescent="0.2">
      <c r="A111" s="86" t="s">
        <v>149</v>
      </c>
      <c r="B111" s="88">
        <v>3</v>
      </c>
      <c r="C111" s="88">
        <v>9</v>
      </c>
      <c r="D111" s="89">
        <v>9900002193</v>
      </c>
      <c r="E111" s="87">
        <v>240</v>
      </c>
      <c r="F111" s="90">
        <v>584.79999999999995</v>
      </c>
      <c r="G111" s="90">
        <v>0</v>
      </c>
      <c r="H111" s="90">
        <v>0</v>
      </c>
    </row>
    <row r="112" spans="1:8" x14ac:dyDescent="0.2">
      <c r="A112" s="86" t="s">
        <v>107</v>
      </c>
      <c r="B112" s="88">
        <v>3</v>
      </c>
      <c r="C112" s="88">
        <v>9</v>
      </c>
      <c r="D112" s="89">
        <v>9900002193</v>
      </c>
      <c r="E112" s="87">
        <v>850</v>
      </c>
      <c r="F112" s="90">
        <v>30.5</v>
      </c>
      <c r="G112" s="90">
        <v>0</v>
      </c>
      <c r="H112" s="90">
        <v>0</v>
      </c>
    </row>
    <row r="113" spans="1:8" x14ac:dyDescent="0.2">
      <c r="A113" s="86" t="s">
        <v>262</v>
      </c>
      <c r="B113" s="88">
        <v>3</v>
      </c>
      <c r="C113" s="88">
        <v>10</v>
      </c>
      <c r="D113" s="89"/>
      <c r="E113" s="87"/>
      <c r="F113" s="90">
        <v>1830</v>
      </c>
      <c r="G113" s="90">
        <v>214.7</v>
      </c>
      <c r="H113" s="90">
        <v>214.7</v>
      </c>
    </row>
    <row r="114" spans="1:8" ht="56.25" x14ac:dyDescent="0.2">
      <c r="A114" s="86" t="s">
        <v>320</v>
      </c>
      <c r="B114" s="88">
        <v>3</v>
      </c>
      <c r="C114" s="88">
        <v>10</v>
      </c>
      <c r="D114" s="89">
        <v>1000070330</v>
      </c>
      <c r="E114" s="87"/>
      <c r="F114" s="90">
        <v>1830</v>
      </c>
      <c r="G114" s="90">
        <v>0</v>
      </c>
      <c r="H114" s="90">
        <v>0</v>
      </c>
    </row>
    <row r="115" spans="1:8" x14ac:dyDescent="0.2">
      <c r="A115" s="86" t="s">
        <v>149</v>
      </c>
      <c r="B115" s="88">
        <v>3</v>
      </c>
      <c r="C115" s="88">
        <v>10</v>
      </c>
      <c r="D115" s="89">
        <v>1000070330</v>
      </c>
      <c r="E115" s="87">
        <v>240</v>
      </c>
      <c r="F115" s="90">
        <v>801</v>
      </c>
      <c r="G115" s="90">
        <v>0</v>
      </c>
      <c r="H115" s="90">
        <v>0</v>
      </c>
    </row>
    <row r="116" spans="1:8" x14ac:dyDescent="0.2">
      <c r="A116" s="86" t="s">
        <v>239</v>
      </c>
      <c r="B116" s="88">
        <v>3</v>
      </c>
      <c r="C116" s="88">
        <v>10</v>
      </c>
      <c r="D116" s="89">
        <v>1000070330</v>
      </c>
      <c r="E116" s="87">
        <v>540</v>
      </c>
      <c r="F116" s="90">
        <v>1029</v>
      </c>
      <c r="G116" s="90">
        <v>0</v>
      </c>
      <c r="H116" s="90">
        <v>0</v>
      </c>
    </row>
    <row r="117" spans="1:8" ht="33.75" x14ac:dyDescent="0.2">
      <c r="A117" s="86" t="s">
        <v>339</v>
      </c>
      <c r="B117" s="88">
        <v>3</v>
      </c>
      <c r="C117" s="88">
        <v>10</v>
      </c>
      <c r="D117" s="89">
        <v>1000070440</v>
      </c>
      <c r="E117" s="87"/>
      <c r="F117" s="90">
        <v>0</v>
      </c>
      <c r="G117" s="90">
        <v>214.7</v>
      </c>
      <c r="H117" s="90">
        <v>214.7</v>
      </c>
    </row>
    <row r="118" spans="1:8" x14ac:dyDescent="0.2">
      <c r="A118" s="86" t="s">
        <v>149</v>
      </c>
      <c r="B118" s="88">
        <v>3</v>
      </c>
      <c r="C118" s="88">
        <v>10</v>
      </c>
      <c r="D118" s="89">
        <v>1000070440</v>
      </c>
      <c r="E118" s="87">
        <v>240</v>
      </c>
      <c r="F118" s="90">
        <v>0</v>
      </c>
      <c r="G118" s="90">
        <v>214.7</v>
      </c>
      <c r="H118" s="90">
        <v>214.7</v>
      </c>
    </row>
    <row r="119" spans="1:8" x14ac:dyDescent="0.2">
      <c r="A119" s="86" t="s">
        <v>99</v>
      </c>
      <c r="B119" s="88">
        <v>3</v>
      </c>
      <c r="C119" s="88">
        <v>14</v>
      </c>
      <c r="D119" s="89"/>
      <c r="E119" s="87"/>
      <c r="F119" s="90">
        <v>0</v>
      </c>
      <c r="G119" s="90">
        <v>50</v>
      </c>
      <c r="H119" s="90">
        <v>50</v>
      </c>
    </row>
    <row r="120" spans="1:8" ht="22.5" x14ac:dyDescent="0.2">
      <c r="A120" s="86" t="s">
        <v>135</v>
      </c>
      <c r="B120" s="88">
        <v>3</v>
      </c>
      <c r="C120" s="88">
        <v>14</v>
      </c>
      <c r="D120" s="89">
        <v>9900002060</v>
      </c>
      <c r="E120" s="87"/>
      <c r="F120" s="90">
        <v>0</v>
      </c>
      <c r="G120" s="90">
        <v>50</v>
      </c>
      <c r="H120" s="90">
        <v>50</v>
      </c>
    </row>
    <row r="121" spans="1:8" x14ac:dyDescent="0.2">
      <c r="A121" s="86" t="s">
        <v>149</v>
      </c>
      <c r="B121" s="88">
        <v>3</v>
      </c>
      <c r="C121" s="88">
        <v>14</v>
      </c>
      <c r="D121" s="89">
        <v>9900002060</v>
      </c>
      <c r="E121" s="87">
        <v>240</v>
      </c>
      <c r="F121" s="90">
        <v>0</v>
      </c>
      <c r="G121" s="90">
        <v>50</v>
      </c>
      <c r="H121" s="90">
        <v>50</v>
      </c>
    </row>
    <row r="122" spans="1:8" x14ac:dyDescent="0.2">
      <c r="A122" s="86" t="s">
        <v>199</v>
      </c>
      <c r="B122" s="88">
        <v>4</v>
      </c>
      <c r="C122" s="88"/>
      <c r="D122" s="89"/>
      <c r="E122" s="87"/>
      <c r="F122" s="90">
        <v>51032.5</v>
      </c>
      <c r="G122" s="90">
        <v>69364.5</v>
      </c>
      <c r="H122" s="90">
        <v>63004.9</v>
      </c>
    </row>
    <row r="123" spans="1:8" x14ac:dyDescent="0.2">
      <c r="A123" s="86" t="s">
        <v>20</v>
      </c>
      <c r="B123" s="88">
        <v>4</v>
      </c>
      <c r="C123" s="88">
        <v>1</v>
      </c>
      <c r="D123" s="89"/>
      <c r="E123" s="87"/>
      <c r="F123" s="90">
        <v>400</v>
      </c>
      <c r="G123" s="90">
        <v>0</v>
      </c>
      <c r="H123" s="90">
        <v>0</v>
      </c>
    </row>
    <row r="124" spans="1:8" ht="22.5" x14ac:dyDescent="0.2">
      <c r="A124" s="86" t="s">
        <v>136</v>
      </c>
      <c r="B124" s="88">
        <v>4</v>
      </c>
      <c r="C124" s="88">
        <v>1</v>
      </c>
      <c r="D124" s="89">
        <v>9900002070</v>
      </c>
      <c r="E124" s="87"/>
      <c r="F124" s="90">
        <v>400</v>
      </c>
      <c r="G124" s="90">
        <v>0</v>
      </c>
      <c r="H124" s="90">
        <v>0</v>
      </c>
    </row>
    <row r="125" spans="1:8" x14ac:dyDescent="0.2">
      <c r="A125" s="86" t="s">
        <v>149</v>
      </c>
      <c r="B125" s="88">
        <v>4</v>
      </c>
      <c r="C125" s="88">
        <v>1</v>
      </c>
      <c r="D125" s="89">
        <v>9900002070</v>
      </c>
      <c r="E125" s="87">
        <v>240</v>
      </c>
      <c r="F125" s="90">
        <v>396.6</v>
      </c>
      <c r="G125" s="90">
        <v>0</v>
      </c>
      <c r="H125" s="90">
        <v>0</v>
      </c>
    </row>
    <row r="126" spans="1:8" x14ac:dyDescent="0.2">
      <c r="A126" s="86" t="s">
        <v>156</v>
      </c>
      <c r="B126" s="88">
        <v>4</v>
      </c>
      <c r="C126" s="88">
        <v>1</v>
      </c>
      <c r="D126" s="89">
        <v>9900002070</v>
      </c>
      <c r="E126" s="87">
        <v>610</v>
      </c>
      <c r="F126" s="90">
        <v>3.4</v>
      </c>
      <c r="G126" s="90">
        <v>0</v>
      </c>
      <c r="H126" s="90">
        <v>0</v>
      </c>
    </row>
    <row r="127" spans="1:8" x14ac:dyDescent="0.2">
      <c r="A127" s="86" t="s">
        <v>21</v>
      </c>
      <c r="B127" s="88">
        <v>4</v>
      </c>
      <c r="C127" s="88">
        <v>5</v>
      </c>
      <c r="D127" s="89"/>
      <c r="E127" s="87"/>
      <c r="F127" s="90">
        <v>750</v>
      </c>
      <c r="G127" s="90">
        <v>950</v>
      </c>
      <c r="H127" s="90">
        <v>1429.6</v>
      </c>
    </row>
    <row r="128" spans="1:8" ht="33.75" x14ac:dyDescent="0.2">
      <c r="A128" s="86" t="s">
        <v>227</v>
      </c>
      <c r="B128" s="88">
        <v>4</v>
      </c>
      <c r="C128" s="88">
        <v>5</v>
      </c>
      <c r="D128" s="89">
        <v>7100000210</v>
      </c>
      <c r="E128" s="87"/>
      <c r="F128" s="90">
        <v>750</v>
      </c>
      <c r="G128" s="90">
        <v>950</v>
      </c>
      <c r="H128" s="90">
        <v>950</v>
      </c>
    </row>
    <row r="129" spans="1:8" x14ac:dyDescent="0.2">
      <c r="A129" s="86" t="s">
        <v>149</v>
      </c>
      <c r="B129" s="88">
        <v>4</v>
      </c>
      <c r="C129" s="88">
        <v>5</v>
      </c>
      <c r="D129" s="89">
        <v>7100000210</v>
      </c>
      <c r="E129" s="87">
        <v>240</v>
      </c>
      <c r="F129" s="90">
        <v>750</v>
      </c>
      <c r="G129" s="90">
        <v>950</v>
      </c>
      <c r="H129" s="90">
        <v>950</v>
      </c>
    </row>
    <row r="130" spans="1:8" x14ac:dyDescent="0.2">
      <c r="A130" s="86" t="s">
        <v>260</v>
      </c>
      <c r="B130" s="88">
        <v>4</v>
      </c>
      <c r="C130" s="88">
        <v>5</v>
      </c>
      <c r="D130" s="89">
        <v>9900070160</v>
      </c>
      <c r="E130" s="87"/>
      <c r="F130" s="90">
        <v>0</v>
      </c>
      <c r="G130" s="90">
        <v>0</v>
      </c>
      <c r="H130" s="90">
        <v>479.6</v>
      </c>
    </row>
    <row r="131" spans="1:8" x14ac:dyDescent="0.2">
      <c r="A131" s="86" t="s">
        <v>149</v>
      </c>
      <c r="B131" s="88">
        <v>4</v>
      </c>
      <c r="C131" s="88">
        <v>5</v>
      </c>
      <c r="D131" s="89">
        <v>9900070160</v>
      </c>
      <c r="E131" s="87">
        <v>240</v>
      </c>
      <c r="F131" s="90">
        <v>0</v>
      </c>
      <c r="G131" s="90">
        <v>0</v>
      </c>
      <c r="H131" s="90">
        <v>479.6</v>
      </c>
    </row>
    <row r="132" spans="1:8" x14ac:dyDescent="0.2">
      <c r="A132" s="86" t="s">
        <v>191</v>
      </c>
      <c r="B132" s="88">
        <v>4</v>
      </c>
      <c r="C132" s="88">
        <v>8</v>
      </c>
      <c r="D132" s="89"/>
      <c r="E132" s="87"/>
      <c r="F132" s="90">
        <v>5580</v>
      </c>
      <c r="G132" s="90">
        <v>1000</v>
      </c>
      <c r="H132" s="90">
        <v>1000</v>
      </c>
    </row>
    <row r="133" spans="1:8" ht="67.5" x14ac:dyDescent="0.2">
      <c r="A133" s="86" t="s">
        <v>422</v>
      </c>
      <c r="B133" s="88">
        <v>4</v>
      </c>
      <c r="C133" s="88">
        <v>8</v>
      </c>
      <c r="D133" s="89">
        <v>2001370360</v>
      </c>
      <c r="E133" s="87"/>
      <c r="F133" s="90">
        <v>5580</v>
      </c>
      <c r="G133" s="90">
        <v>0</v>
      </c>
      <c r="H133" s="90">
        <v>0</v>
      </c>
    </row>
    <row r="134" spans="1:8" x14ac:dyDescent="0.2">
      <c r="A134" s="86" t="s">
        <v>149</v>
      </c>
      <c r="B134" s="88">
        <v>4</v>
      </c>
      <c r="C134" s="88">
        <v>8</v>
      </c>
      <c r="D134" s="89">
        <v>2001370360</v>
      </c>
      <c r="E134" s="87">
        <v>240</v>
      </c>
      <c r="F134" s="90">
        <v>5580</v>
      </c>
      <c r="G134" s="90">
        <v>0</v>
      </c>
      <c r="H134" s="90">
        <v>0</v>
      </c>
    </row>
    <row r="135" spans="1:8" ht="22.5" x14ac:dyDescent="0.2">
      <c r="A135" s="86" t="s">
        <v>238</v>
      </c>
      <c r="B135" s="88">
        <v>4</v>
      </c>
      <c r="C135" s="88">
        <v>8</v>
      </c>
      <c r="D135" s="89">
        <v>9900002201</v>
      </c>
      <c r="E135" s="87"/>
      <c r="F135" s="90">
        <v>0</v>
      </c>
      <c r="G135" s="90">
        <v>1000</v>
      </c>
      <c r="H135" s="90">
        <v>1000</v>
      </c>
    </row>
    <row r="136" spans="1:8" ht="22.5" x14ac:dyDescent="0.2">
      <c r="A136" s="86" t="s">
        <v>150</v>
      </c>
      <c r="B136" s="88">
        <v>4</v>
      </c>
      <c r="C136" s="88">
        <v>8</v>
      </c>
      <c r="D136" s="89">
        <v>9900002201</v>
      </c>
      <c r="E136" s="87">
        <v>810</v>
      </c>
      <c r="F136" s="90">
        <v>0</v>
      </c>
      <c r="G136" s="90">
        <v>1000</v>
      </c>
      <c r="H136" s="90">
        <v>1000</v>
      </c>
    </row>
    <row r="137" spans="1:8" x14ac:dyDescent="0.2">
      <c r="A137" s="86" t="s">
        <v>155</v>
      </c>
      <c r="B137" s="88">
        <v>4</v>
      </c>
      <c r="C137" s="88">
        <v>9</v>
      </c>
      <c r="D137" s="89"/>
      <c r="E137" s="87"/>
      <c r="F137" s="90">
        <v>42513.9</v>
      </c>
      <c r="G137" s="90">
        <v>51693.5</v>
      </c>
      <c r="H137" s="90">
        <v>50019.4</v>
      </c>
    </row>
    <row r="138" spans="1:8" ht="56.25" x14ac:dyDescent="0.2">
      <c r="A138" s="86" t="s">
        <v>340</v>
      </c>
      <c r="B138" s="88">
        <v>4</v>
      </c>
      <c r="C138" s="88">
        <v>9</v>
      </c>
      <c r="D138" s="89">
        <v>6100070760</v>
      </c>
      <c r="E138" s="87"/>
      <c r="F138" s="90">
        <v>39908.400000000001</v>
      </c>
      <c r="G138" s="90">
        <v>49576.3</v>
      </c>
      <c r="H138" s="90">
        <v>49576.3</v>
      </c>
    </row>
    <row r="139" spans="1:8" x14ac:dyDescent="0.2">
      <c r="A139" s="86" t="s">
        <v>149</v>
      </c>
      <c r="B139" s="88">
        <v>4</v>
      </c>
      <c r="C139" s="88">
        <v>9</v>
      </c>
      <c r="D139" s="89">
        <v>6100070760</v>
      </c>
      <c r="E139" s="87">
        <v>240</v>
      </c>
      <c r="F139" s="90">
        <v>5063</v>
      </c>
      <c r="G139" s="90">
        <v>6402.2</v>
      </c>
      <c r="H139" s="90">
        <v>6402.2</v>
      </c>
    </row>
    <row r="140" spans="1:8" x14ac:dyDescent="0.2">
      <c r="A140" s="86" t="s">
        <v>239</v>
      </c>
      <c r="B140" s="88">
        <v>4</v>
      </c>
      <c r="C140" s="88">
        <v>9</v>
      </c>
      <c r="D140" s="89">
        <v>6100070760</v>
      </c>
      <c r="E140" s="87">
        <v>540</v>
      </c>
      <c r="F140" s="90">
        <v>34845.300000000003</v>
      </c>
      <c r="G140" s="90">
        <v>43174.1</v>
      </c>
      <c r="H140" s="90">
        <v>43174.1</v>
      </c>
    </row>
    <row r="141" spans="1:8" x14ac:dyDescent="0.2">
      <c r="A141" s="86" t="s">
        <v>137</v>
      </c>
      <c r="B141" s="88">
        <v>4</v>
      </c>
      <c r="C141" s="88">
        <v>9</v>
      </c>
      <c r="D141" s="89">
        <v>9900002130</v>
      </c>
      <c r="E141" s="87"/>
      <c r="F141" s="90">
        <v>2605.6</v>
      </c>
      <c r="G141" s="90">
        <v>2117.1999999999998</v>
      </c>
      <c r="H141" s="90">
        <v>443.1</v>
      </c>
    </row>
    <row r="142" spans="1:8" x14ac:dyDescent="0.2">
      <c r="A142" s="86" t="s">
        <v>149</v>
      </c>
      <c r="B142" s="88">
        <v>4</v>
      </c>
      <c r="C142" s="88">
        <v>9</v>
      </c>
      <c r="D142" s="89">
        <v>9900002130</v>
      </c>
      <c r="E142" s="87">
        <v>240</v>
      </c>
      <c r="F142" s="90">
        <v>2605.6</v>
      </c>
      <c r="G142" s="90">
        <v>2117.1999999999998</v>
      </c>
      <c r="H142" s="90">
        <v>443.1</v>
      </c>
    </row>
    <row r="143" spans="1:8" x14ac:dyDescent="0.2">
      <c r="A143" s="86" t="s">
        <v>240</v>
      </c>
      <c r="B143" s="88">
        <v>4</v>
      </c>
      <c r="C143" s="88">
        <v>10</v>
      </c>
      <c r="D143" s="89"/>
      <c r="E143" s="87"/>
      <c r="F143" s="90">
        <v>0</v>
      </c>
      <c r="G143" s="90">
        <v>14849.3</v>
      </c>
      <c r="H143" s="90">
        <v>9684.2000000000007</v>
      </c>
    </row>
    <row r="144" spans="1:8" ht="56.25" x14ac:dyDescent="0.2">
      <c r="A144" s="86" t="s">
        <v>341</v>
      </c>
      <c r="B144" s="88">
        <v>4</v>
      </c>
      <c r="C144" s="88">
        <v>10</v>
      </c>
      <c r="D144" s="89">
        <v>1810070570</v>
      </c>
      <c r="E144" s="87"/>
      <c r="F144" s="90">
        <v>0</v>
      </c>
      <c r="G144" s="90">
        <v>14849.3</v>
      </c>
      <c r="H144" s="90">
        <v>9684.2000000000007</v>
      </c>
    </row>
    <row r="145" spans="1:8" x14ac:dyDescent="0.2">
      <c r="A145" s="86" t="s">
        <v>149</v>
      </c>
      <c r="B145" s="88">
        <v>4</v>
      </c>
      <c r="C145" s="88">
        <v>10</v>
      </c>
      <c r="D145" s="89">
        <v>1810070570</v>
      </c>
      <c r="E145" s="87">
        <v>240</v>
      </c>
      <c r="F145" s="90">
        <v>0</v>
      </c>
      <c r="G145" s="90">
        <v>14106.8</v>
      </c>
      <c r="H145" s="90">
        <v>9200</v>
      </c>
    </row>
    <row r="146" spans="1:8" x14ac:dyDescent="0.2">
      <c r="A146" s="86" t="s">
        <v>112</v>
      </c>
      <c r="B146" s="88">
        <v>4</v>
      </c>
      <c r="C146" s="88">
        <v>10</v>
      </c>
      <c r="D146" s="89">
        <v>1810070570</v>
      </c>
      <c r="E146" s="87">
        <v>410</v>
      </c>
      <c r="F146" s="90">
        <v>0</v>
      </c>
      <c r="G146" s="90">
        <v>742.5</v>
      </c>
      <c r="H146" s="90">
        <v>484.2</v>
      </c>
    </row>
    <row r="147" spans="1:8" x14ac:dyDescent="0.2">
      <c r="A147" s="86" t="s">
        <v>22</v>
      </c>
      <c r="B147" s="88">
        <v>4</v>
      </c>
      <c r="C147" s="88">
        <v>12</v>
      </c>
      <c r="D147" s="89"/>
      <c r="E147" s="87"/>
      <c r="F147" s="90">
        <v>1788.6</v>
      </c>
      <c r="G147" s="90">
        <v>871.7</v>
      </c>
      <c r="H147" s="90">
        <v>871.7</v>
      </c>
    </row>
    <row r="148" spans="1:8" ht="33.75" x14ac:dyDescent="0.2">
      <c r="A148" s="86" t="s">
        <v>300</v>
      </c>
      <c r="B148" s="88">
        <v>4</v>
      </c>
      <c r="C148" s="88">
        <v>12</v>
      </c>
      <c r="D148" s="89">
        <v>6401170690</v>
      </c>
      <c r="E148" s="87"/>
      <c r="F148" s="90">
        <v>858.6</v>
      </c>
      <c r="G148" s="90">
        <v>871.7</v>
      </c>
      <c r="H148" s="90">
        <v>871.7</v>
      </c>
    </row>
    <row r="149" spans="1:8" ht="22.5" x14ac:dyDescent="0.2">
      <c r="A149" s="86" t="s">
        <v>150</v>
      </c>
      <c r="B149" s="88">
        <v>4</v>
      </c>
      <c r="C149" s="88">
        <v>12</v>
      </c>
      <c r="D149" s="89">
        <v>6401170690</v>
      </c>
      <c r="E149" s="87">
        <v>810</v>
      </c>
      <c r="F149" s="90">
        <v>858.6</v>
      </c>
      <c r="G149" s="90">
        <v>871.7</v>
      </c>
      <c r="H149" s="90">
        <v>871.7</v>
      </c>
    </row>
    <row r="150" spans="1:8" ht="22.5" x14ac:dyDescent="0.2">
      <c r="A150" s="86" t="s">
        <v>228</v>
      </c>
      <c r="B150" s="88">
        <v>4</v>
      </c>
      <c r="C150" s="88">
        <v>12</v>
      </c>
      <c r="D150" s="89">
        <v>7200000220</v>
      </c>
      <c r="E150" s="87"/>
      <c r="F150" s="90">
        <v>930</v>
      </c>
      <c r="G150" s="90">
        <v>0</v>
      </c>
      <c r="H150" s="90">
        <v>0</v>
      </c>
    </row>
    <row r="151" spans="1:8" x14ac:dyDescent="0.2">
      <c r="A151" s="86" t="s">
        <v>149</v>
      </c>
      <c r="B151" s="88">
        <v>4</v>
      </c>
      <c r="C151" s="88">
        <v>12</v>
      </c>
      <c r="D151" s="89">
        <v>7200000220</v>
      </c>
      <c r="E151" s="87">
        <v>240</v>
      </c>
      <c r="F151" s="90">
        <v>230</v>
      </c>
      <c r="G151" s="90">
        <v>0</v>
      </c>
      <c r="H151" s="90">
        <v>0</v>
      </c>
    </row>
    <row r="152" spans="1:8" ht="22.5" x14ac:dyDescent="0.2">
      <c r="A152" s="86" t="s">
        <v>150</v>
      </c>
      <c r="B152" s="88">
        <v>4</v>
      </c>
      <c r="C152" s="88">
        <v>12</v>
      </c>
      <c r="D152" s="89">
        <v>7200000220</v>
      </c>
      <c r="E152" s="87">
        <v>810</v>
      </c>
      <c r="F152" s="90">
        <v>700</v>
      </c>
      <c r="G152" s="90">
        <v>0</v>
      </c>
      <c r="H152" s="90">
        <v>0</v>
      </c>
    </row>
    <row r="153" spans="1:8" x14ac:dyDescent="0.2">
      <c r="A153" s="86" t="s">
        <v>200</v>
      </c>
      <c r="B153" s="88">
        <v>5</v>
      </c>
      <c r="C153" s="88"/>
      <c r="D153" s="89"/>
      <c r="E153" s="87"/>
      <c r="F153" s="90">
        <v>148752.9</v>
      </c>
      <c r="G153" s="90">
        <v>12440</v>
      </c>
      <c r="H153" s="90">
        <v>18153.599999999999</v>
      </c>
    </row>
    <row r="154" spans="1:8" x14ac:dyDescent="0.2">
      <c r="A154" s="86" t="s">
        <v>23</v>
      </c>
      <c r="B154" s="88">
        <v>5</v>
      </c>
      <c r="C154" s="88">
        <v>1</v>
      </c>
      <c r="D154" s="89"/>
      <c r="E154" s="87"/>
      <c r="F154" s="90">
        <v>39247.4</v>
      </c>
      <c r="G154" s="90">
        <v>9138.7999999999993</v>
      </c>
      <c r="H154" s="90">
        <v>7627.3</v>
      </c>
    </row>
    <row r="155" spans="1:8" ht="33.75" x14ac:dyDescent="0.2">
      <c r="A155" s="86" t="s">
        <v>342</v>
      </c>
      <c r="B155" s="88">
        <v>5</v>
      </c>
      <c r="C155" s="88">
        <v>1</v>
      </c>
      <c r="D155" s="89">
        <v>400070139</v>
      </c>
      <c r="E155" s="87"/>
      <c r="F155" s="90">
        <v>4534.3999999999996</v>
      </c>
      <c r="G155" s="90">
        <v>0</v>
      </c>
      <c r="H155" s="90">
        <v>0</v>
      </c>
    </row>
    <row r="156" spans="1:8" x14ac:dyDescent="0.2">
      <c r="A156" s="86" t="s">
        <v>112</v>
      </c>
      <c r="B156" s="88">
        <v>5</v>
      </c>
      <c r="C156" s="88">
        <v>1</v>
      </c>
      <c r="D156" s="89">
        <v>400070139</v>
      </c>
      <c r="E156" s="87">
        <v>410</v>
      </c>
      <c r="F156" s="90">
        <v>4534.3999999999996</v>
      </c>
      <c r="G156" s="90">
        <v>0</v>
      </c>
      <c r="H156" s="90">
        <v>0</v>
      </c>
    </row>
    <row r="157" spans="1:8" ht="33.75" x14ac:dyDescent="0.2">
      <c r="A157" s="86" t="s">
        <v>343</v>
      </c>
      <c r="B157" s="88">
        <v>5</v>
      </c>
      <c r="C157" s="88">
        <v>1</v>
      </c>
      <c r="D157" s="89" t="s">
        <v>224</v>
      </c>
      <c r="E157" s="87"/>
      <c r="F157" s="90">
        <v>7557.3</v>
      </c>
      <c r="G157" s="90">
        <v>6045.9</v>
      </c>
      <c r="H157" s="90">
        <v>3022.9</v>
      </c>
    </row>
    <row r="158" spans="1:8" x14ac:dyDescent="0.2">
      <c r="A158" s="86" t="s">
        <v>112</v>
      </c>
      <c r="B158" s="88">
        <v>5</v>
      </c>
      <c r="C158" s="88">
        <v>1</v>
      </c>
      <c r="D158" s="89" t="s">
        <v>224</v>
      </c>
      <c r="E158" s="87">
        <v>410</v>
      </c>
      <c r="F158" s="90">
        <v>7557.3</v>
      </c>
      <c r="G158" s="90">
        <v>6045.9</v>
      </c>
      <c r="H158" s="90">
        <v>3022.9</v>
      </c>
    </row>
    <row r="159" spans="1:8" ht="33.75" x14ac:dyDescent="0.2">
      <c r="A159" s="86" t="s">
        <v>344</v>
      </c>
      <c r="B159" s="88">
        <v>5</v>
      </c>
      <c r="C159" s="88">
        <v>1</v>
      </c>
      <c r="D159" s="89">
        <v>400470139</v>
      </c>
      <c r="E159" s="87"/>
      <c r="F159" s="90">
        <v>0</v>
      </c>
      <c r="G159" s="90">
        <v>3022.9</v>
      </c>
      <c r="H159" s="90">
        <v>4534.3999999999996</v>
      </c>
    </row>
    <row r="160" spans="1:8" x14ac:dyDescent="0.2">
      <c r="A160" s="86" t="s">
        <v>112</v>
      </c>
      <c r="B160" s="88">
        <v>5</v>
      </c>
      <c r="C160" s="88">
        <v>1</v>
      </c>
      <c r="D160" s="89">
        <v>400470139</v>
      </c>
      <c r="E160" s="87">
        <v>410</v>
      </c>
      <c r="F160" s="90">
        <v>0</v>
      </c>
      <c r="G160" s="90">
        <v>3022.9</v>
      </c>
      <c r="H160" s="90">
        <v>4534.3999999999996</v>
      </c>
    </row>
    <row r="161" spans="1:8" ht="45" x14ac:dyDescent="0.2">
      <c r="A161" s="86" t="s">
        <v>301</v>
      </c>
      <c r="B161" s="88">
        <v>5</v>
      </c>
      <c r="C161" s="88">
        <v>1</v>
      </c>
      <c r="D161" s="89">
        <v>4100070650</v>
      </c>
      <c r="E161" s="87"/>
      <c r="F161" s="90">
        <v>27085.7</v>
      </c>
      <c r="G161" s="90">
        <v>0</v>
      </c>
      <c r="H161" s="90">
        <v>0</v>
      </c>
    </row>
    <row r="162" spans="1:8" x14ac:dyDescent="0.2">
      <c r="A162" s="86" t="s">
        <v>112</v>
      </c>
      <c r="B162" s="88">
        <v>5</v>
      </c>
      <c r="C162" s="88">
        <v>1</v>
      </c>
      <c r="D162" s="89">
        <v>4100070650</v>
      </c>
      <c r="E162" s="87">
        <v>410</v>
      </c>
      <c r="F162" s="90">
        <v>27085.7</v>
      </c>
      <c r="G162" s="90">
        <v>0</v>
      </c>
      <c r="H162" s="90">
        <v>0</v>
      </c>
    </row>
    <row r="163" spans="1:8" x14ac:dyDescent="0.2">
      <c r="A163" s="86" t="s">
        <v>193</v>
      </c>
      <c r="B163" s="88">
        <v>5</v>
      </c>
      <c r="C163" s="88">
        <v>1</v>
      </c>
      <c r="D163" s="89">
        <v>9900002200</v>
      </c>
      <c r="E163" s="87"/>
      <c r="F163" s="90">
        <v>70</v>
      </c>
      <c r="G163" s="90">
        <v>70</v>
      </c>
      <c r="H163" s="90">
        <v>70</v>
      </c>
    </row>
    <row r="164" spans="1:8" x14ac:dyDescent="0.2">
      <c r="A164" s="86" t="s">
        <v>149</v>
      </c>
      <c r="B164" s="88">
        <v>5</v>
      </c>
      <c r="C164" s="88">
        <v>1</v>
      </c>
      <c r="D164" s="89">
        <v>9900002200</v>
      </c>
      <c r="E164" s="87">
        <v>240</v>
      </c>
      <c r="F164" s="90">
        <v>70</v>
      </c>
      <c r="G164" s="90">
        <v>70</v>
      </c>
      <c r="H164" s="90">
        <v>70</v>
      </c>
    </row>
    <row r="165" spans="1:8" x14ac:dyDescent="0.2">
      <c r="A165" s="86" t="s">
        <v>241</v>
      </c>
      <c r="B165" s="88">
        <v>5</v>
      </c>
      <c r="C165" s="88">
        <v>2</v>
      </c>
      <c r="D165" s="89"/>
      <c r="E165" s="87"/>
      <c r="F165" s="90">
        <v>98488.3</v>
      </c>
      <c r="G165" s="90">
        <v>2500</v>
      </c>
      <c r="H165" s="90">
        <v>0</v>
      </c>
    </row>
    <row r="166" spans="1:8" ht="45" x14ac:dyDescent="0.2">
      <c r="A166" s="86" t="s">
        <v>345</v>
      </c>
      <c r="B166" s="88">
        <v>5</v>
      </c>
      <c r="C166" s="88">
        <v>2</v>
      </c>
      <c r="D166" s="89">
        <v>910070810</v>
      </c>
      <c r="E166" s="87"/>
      <c r="F166" s="90">
        <v>96389</v>
      </c>
      <c r="G166" s="90">
        <v>0</v>
      </c>
      <c r="H166" s="90">
        <v>0</v>
      </c>
    </row>
    <row r="167" spans="1:8" x14ac:dyDescent="0.2">
      <c r="A167" s="86" t="s">
        <v>149</v>
      </c>
      <c r="B167" s="88">
        <v>5</v>
      </c>
      <c r="C167" s="88">
        <v>2</v>
      </c>
      <c r="D167" s="89">
        <v>910070810</v>
      </c>
      <c r="E167" s="87">
        <v>240</v>
      </c>
      <c r="F167" s="90">
        <v>11999.2</v>
      </c>
      <c r="G167" s="90">
        <v>0</v>
      </c>
      <c r="H167" s="90">
        <v>0</v>
      </c>
    </row>
    <row r="168" spans="1:8" x14ac:dyDescent="0.2">
      <c r="A168" s="86" t="s">
        <v>112</v>
      </c>
      <c r="B168" s="88">
        <v>5</v>
      </c>
      <c r="C168" s="88">
        <v>2</v>
      </c>
      <c r="D168" s="89">
        <v>910070810</v>
      </c>
      <c r="E168" s="87">
        <v>410</v>
      </c>
      <c r="F168" s="90">
        <v>311.60000000000002</v>
      </c>
      <c r="G168" s="90">
        <v>0</v>
      </c>
      <c r="H168" s="90">
        <v>0</v>
      </c>
    </row>
    <row r="169" spans="1:8" x14ac:dyDescent="0.2">
      <c r="A169" s="86" t="s">
        <v>239</v>
      </c>
      <c r="B169" s="88">
        <v>5</v>
      </c>
      <c r="C169" s="88">
        <v>2</v>
      </c>
      <c r="D169" s="89">
        <v>910070810</v>
      </c>
      <c r="E169" s="87">
        <v>540</v>
      </c>
      <c r="F169" s="90">
        <v>37300</v>
      </c>
      <c r="G169" s="90">
        <v>0</v>
      </c>
      <c r="H169" s="90">
        <v>0</v>
      </c>
    </row>
    <row r="170" spans="1:8" ht="22.5" x14ac:dyDescent="0.2">
      <c r="A170" s="86" t="s">
        <v>150</v>
      </c>
      <c r="B170" s="88">
        <v>5</v>
      </c>
      <c r="C170" s="88">
        <v>2</v>
      </c>
      <c r="D170" s="89">
        <v>910070810</v>
      </c>
      <c r="E170" s="87">
        <v>810</v>
      </c>
      <c r="F170" s="90">
        <v>46778.3</v>
      </c>
      <c r="G170" s="90">
        <v>0</v>
      </c>
      <c r="H170" s="90">
        <v>0</v>
      </c>
    </row>
    <row r="171" spans="1:8" ht="33.75" x14ac:dyDescent="0.2">
      <c r="A171" s="86" t="s">
        <v>346</v>
      </c>
      <c r="B171" s="88">
        <v>5</v>
      </c>
      <c r="C171" s="88">
        <v>2</v>
      </c>
      <c r="D171" s="89">
        <v>3200070720</v>
      </c>
      <c r="E171" s="87"/>
      <c r="F171" s="90">
        <v>806.6</v>
      </c>
      <c r="G171" s="90">
        <v>0</v>
      </c>
      <c r="H171" s="90">
        <v>0</v>
      </c>
    </row>
    <row r="172" spans="1:8" x14ac:dyDescent="0.2">
      <c r="A172" s="86" t="s">
        <v>149</v>
      </c>
      <c r="B172" s="88">
        <v>5</v>
      </c>
      <c r="C172" s="88">
        <v>2</v>
      </c>
      <c r="D172" s="89">
        <v>3200070720</v>
      </c>
      <c r="E172" s="87">
        <v>240</v>
      </c>
      <c r="F172" s="90">
        <v>806.6</v>
      </c>
      <c r="G172" s="90">
        <v>0</v>
      </c>
      <c r="H172" s="90">
        <v>0</v>
      </c>
    </row>
    <row r="173" spans="1:8" x14ac:dyDescent="0.2">
      <c r="A173" s="86" t="s">
        <v>403</v>
      </c>
      <c r="B173" s="88">
        <v>5</v>
      </c>
      <c r="C173" s="88">
        <v>2</v>
      </c>
      <c r="D173" s="89">
        <v>9900002181</v>
      </c>
      <c r="E173" s="87"/>
      <c r="F173" s="90">
        <v>126.6</v>
      </c>
      <c r="G173" s="90">
        <v>0</v>
      </c>
      <c r="H173" s="90">
        <v>0</v>
      </c>
    </row>
    <row r="174" spans="1:8" x14ac:dyDescent="0.2">
      <c r="A174" s="86" t="s">
        <v>149</v>
      </c>
      <c r="B174" s="88">
        <v>5</v>
      </c>
      <c r="C174" s="88">
        <v>2</v>
      </c>
      <c r="D174" s="89">
        <v>9900002181</v>
      </c>
      <c r="E174" s="87">
        <v>240</v>
      </c>
      <c r="F174" s="90">
        <v>12.5</v>
      </c>
      <c r="G174" s="90">
        <v>0</v>
      </c>
      <c r="H174" s="90">
        <v>0</v>
      </c>
    </row>
    <row r="175" spans="1:8" x14ac:dyDescent="0.2">
      <c r="A175" s="86" t="s">
        <v>112</v>
      </c>
      <c r="B175" s="88">
        <v>5</v>
      </c>
      <c r="C175" s="88">
        <v>2</v>
      </c>
      <c r="D175" s="89">
        <v>9900002181</v>
      </c>
      <c r="E175" s="87">
        <v>410</v>
      </c>
      <c r="F175" s="90">
        <v>114.1</v>
      </c>
      <c r="G175" s="90">
        <v>0</v>
      </c>
      <c r="H175" s="90">
        <v>0</v>
      </c>
    </row>
    <row r="176" spans="1:8" ht="22.5" x14ac:dyDescent="0.2">
      <c r="A176" s="86" t="s">
        <v>347</v>
      </c>
      <c r="B176" s="88">
        <v>5</v>
      </c>
      <c r="C176" s="88">
        <v>2</v>
      </c>
      <c r="D176" s="89">
        <v>9900002182</v>
      </c>
      <c r="E176" s="87"/>
      <c r="F176" s="90">
        <v>466.2</v>
      </c>
      <c r="G176" s="90">
        <v>2500</v>
      </c>
      <c r="H176" s="90">
        <v>0</v>
      </c>
    </row>
    <row r="177" spans="1:8" x14ac:dyDescent="0.2">
      <c r="A177" s="86" t="s">
        <v>112</v>
      </c>
      <c r="B177" s="88">
        <v>5</v>
      </c>
      <c r="C177" s="88">
        <v>2</v>
      </c>
      <c r="D177" s="89">
        <v>9900002182</v>
      </c>
      <c r="E177" s="87">
        <v>410</v>
      </c>
      <c r="F177" s="90">
        <v>466.2</v>
      </c>
      <c r="G177" s="90">
        <v>2500</v>
      </c>
      <c r="H177" s="90">
        <v>0</v>
      </c>
    </row>
    <row r="178" spans="1:8" ht="22.5" x14ac:dyDescent="0.2">
      <c r="A178" s="86" t="s">
        <v>261</v>
      </c>
      <c r="B178" s="88">
        <v>5</v>
      </c>
      <c r="C178" s="88">
        <v>2</v>
      </c>
      <c r="D178" s="89">
        <v>9900083040</v>
      </c>
      <c r="E178" s="87"/>
      <c r="F178" s="90">
        <v>700</v>
      </c>
      <c r="G178" s="90">
        <v>0</v>
      </c>
      <c r="H178" s="90">
        <v>0</v>
      </c>
    </row>
    <row r="179" spans="1:8" x14ac:dyDescent="0.2">
      <c r="A179" s="86" t="s">
        <v>239</v>
      </c>
      <c r="B179" s="88">
        <v>5</v>
      </c>
      <c r="C179" s="88">
        <v>2</v>
      </c>
      <c r="D179" s="89">
        <v>9900083040</v>
      </c>
      <c r="E179" s="87">
        <v>540</v>
      </c>
      <c r="F179" s="90">
        <v>700</v>
      </c>
      <c r="G179" s="90">
        <v>0</v>
      </c>
      <c r="H179" s="90">
        <v>0</v>
      </c>
    </row>
    <row r="180" spans="1:8" x14ac:dyDescent="0.2">
      <c r="A180" s="86" t="s">
        <v>24</v>
      </c>
      <c r="B180" s="88">
        <v>5</v>
      </c>
      <c r="C180" s="88">
        <v>3</v>
      </c>
      <c r="D180" s="89"/>
      <c r="E180" s="87"/>
      <c r="F180" s="90">
        <v>11017.2</v>
      </c>
      <c r="G180" s="90">
        <v>801.2</v>
      </c>
      <c r="H180" s="90">
        <v>10526.3</v>
      </c>
    </row>
    <row r="181" spans="1:8" ht="56.25" x14ac:dyDescent="0.2">
      <c r="A181" s="86" t="s">
        <v>348</v>
      </c>
      <c r="B181" s="88">
        <v>5</v>
      </c>
      <c r="C181" s="88">
        <v>3</v>
      </c>
      <c r="D181" s="89" t="s">
        <v>349</v>
      </c>
      <c r="E181" s="87"/>
      <c r="F181" s="90">
        <v>8316</v>
      </c>
      <c r="G181" s="90">
        <v>0</v>
      </c>
      <c r="H181" s="90">
        <v>0</v>
      </c>
    </row>
    <row r="182" spans="1:8" x14ac:dyDescent="0.2">
      <c r="A182" s="86" t="s">
        <v>239</v>
      </c>
      <c r="B182" s="88">
        <v>5</v>
      </c>
      <c r="C182" s="88">
        <v>3</v>
      </c>
      <c r="D182" s="89" t="s">
        <v>349</v>
      </c>
      <c r="E182" s="87">
        <v>540</v>
      </c>
      <c r="F182" s="90">
        <v>8316</v>
      </c>
      <c r="G182" s="90">
        <v>0</v>
      </c>
      <c r="H182" s="90">
        <v>0</v>
      </c>
    </row>
    <row r="183" spans="1:8" ht="45" x14ac:dyDescent="0.2">
      <c r="A183" s="86" t="s">
        <v>350</v>
      </c>
      <c r="B183" s="88">
        <v>5</v>
      </c>
      <c r="C183" s="88">
        <v>3</v>
      </c>
      <c r="D183" s="89" t="s">
        <v>351</v>
      </c>
      <c r="E183" s="87"/>
      <c r="F183" s="90">
        <v>1900</v>
      </c>
      <c r="G183" s="90">
        <v>0</v>
      </c>
      <c r="H183" s="90">
        <v>0</v>
      </c>
    </row>
    <row r="184" spans="1:8" x14ac:dyDescent="0.2">
      <c r="A184" s="86" t="s">
        <v>239</v>
      </c>
      <c r="B184" s="88">
        <v>5</v>
      </c>
      <c r="C184" s="88">
        <v>3</v>
      </c>
      <c r="D184" s="89" t="s">
        <v>351</v>
      </c>
      <c r="E184" s="87">
        <v>540</v>
      </c>
      <c r="F184" s="90">
        <v>1900</v>
      </c>
      <c r="G184" s="90">
        <v>0</v>
      </c>
      <c r="H184" s="90">
        <v>0</v>
      </c>
    </row>
    <row r="185" spans="1:8" ht="33.75" x14ac:dyDescent="0.2">
      <c r="A185" s="86" t="s">
        <v>302</v>
      </c>
      <c r="B185" s="88">
        <v>5</v>
      </c>
      <c r="C185" s="88">
        <v>3</v>
      </c>
      <c r="D185" s="89">
        <v>4800370960</v>
      </c>
      <c r="E185" s="87"/>
      <c r="F185" s="90">
        <v>0</v>
      </c>
      <c r="G185" s="90">
        <v>0</v>
      </c>
      <c r="H185" s="90">
        <v>10526.3</v>
      </c>
    </row>
    <row r="186" spans="1:8" x14ac:dyDescent="0.2">
      <c r="A186" s="86" t="s">
        <v>149</v>
      </c>
      <c r="B186" s="88">
        <v>5</v>
      </c>
      <c r="C186" s="88">
        <v>3</v>
      </c>
      <c r="D186" s="89">
        <v>4800370960</v>
      </c>
      <c r="E186" s="87">
        <v>240</v>
      </c>
      <c r="F186" s="90">
        <v>0</v>
      </c>
      <c r="G186" s="90">
        <v>0</v>
      </c>
      <c r="H186" s="90">
        <v>526.29999999999995</v>
      </c>
    </row>
    <row r="187" spans="1:8" x14ac:dyDescent="0.2">
      <c r="A187" s="86" t="s">
        <v>112</v>
      </c>
      <c r="B187" s="88">
        <v>5</v>
      </c>
      <c r="C187" s="88">
        <v>3</v>
      </c>
      <c r="D187" s="89">
        <v>4800370960</v>
      </c>
      <c r="E187" s="87">
        <v>410</v>
      </c>
      <c r="F187" s="90">
        <v>0</v>
      </c>
      <c r="G187" s="90">
        <v>0</v>
      </c>
      <c r="H187" s="90">
        <v>10000</v>
      </c>
    </row>
    <row r="188" spans="1:8" ht="56.25" x14ac:dyDescent="0.2">
      <c r="A188" s="86" t="s">
        <v>190</v>
      </c>
      <c r="B188" s="88">
        <v>5</v>
      </c>
      <c r="C188" s="88">
        <v>3</v>
      </c>
      <c r="D188" s="89">
        <v>7700100270</v>
      </c>
      <c r="E188" s="87"/>
      <c r="F188" s="90">
        <v>153.6</v>
      </c>
      <c r="G188" s="90">
        <v>153.6</v>
      </c>
      <c r="H188" s="90">
        <v>0</v>
      </c>
    </row>
    <row r="189" spans="1:8" x14ac:dyDescent="0.2">
      <c r="A189" s="86" t="s">
        <v>149</v>
      </c>
      <c r="B189" s="88">
        <v>5</v>
      </c>
      <c r="C189" s="88">
        <v>3</v>
      </c>
      <c r="D189" s="89">
        <v>7700100270</v>
      </c>
      <c r="E189" s="87">
        <v>240</v>
      </c>
      <c r="F189" s="90">
        <v>153.6</v>
      </c>
      <c r="G189" s="90">
        <v>153.6</v>
      </c>
      <c r="H189" s="90">
        <v>0</v>
      </c>
    </row>
    <row r="190" spans="1:8" ht="33.75" x14ac:dyDescent="0.2">
      <c r="A190" s="86" t="s">
        <v>185</v>
      </c>
      <c r="B190" s="88">
        <v>5</v>
      </c>
      <c r="C190" s="88">
        <v>3</v>
      </c>
      <c r="D190" s="89">
        <v>7700500270</v>
      </c>
      <c r="E190" s="87"/>
      <c r="F190" s="90">
        <v>168</v>
      </c>
      <c r="G190" s="90">
        <v>168</v>
      </c>
      <c r="H190" s="90">
        <v>0</v>
      </c>
    </row>
    <row r="191" spans="1:8" x14ac:dyDescent="0.2">
      <c r="A191" s="86" t="s">
        <v>149</v>
      </c>
      <c r="B191" s="88">
        <v>5</v>
      </c>
      <c r="C191" s="88">
        <v>3</v>
      </c>
      <c r="D191" s="89">
        <v>7700500270</v>
      </c>
      <c r="E191" s="87">
        <v>240</v>
      </c>
      <c r="F191" s="90">
        <v>168</v>
      </c>
      <c r="G191" s="90">
        <v>168</v>
      </c>
      <c r="H191" s="90">
        <v>0</v>
      </c>
    </row>
    <row r="192" spans="1:8" x14ac:dyDescent="0.2">
      <c r="A192" s="86" t="s">
        <v>260</v>
      </c>
      <c r="B192" s="88">
        <v>5</v>
      </c>
      <c r="C192" s="88">
        <v>3</v>
      </c>
      <c r="D192" s="89">
        <v>9900070160</v>
      </c>
      <c r="E192" s="87"/>
      <c r="F192" s="90">
        <v>479.6</v>
      </c>
      <c r="G192" s="90">
        <v>479.6</v>
      </c>
      <c r="H192" s="90">
        <v>0</v>
      </c>
    </row>
    <row r="193" spans="1:8" x14ac:dyDescent="0.2">
      <c r="A193" s="86" t="s">
        <v>149</v>
      </c>
      <c r="B193" s="88">
        <v>5</v>
      </c>
      <c r="C193" s="88">
        <v>3</v>
      </c>
      <c r="D193" s="89">
        <v>9900070160</v>
      </c>
      <c r="E193" s="87">
        <v>240</v>
      </c>
      <c r="F193" s="90">
        <v>479.6</v>
      </c>
      <c r="G193" s="90">
        <v>479.6</v>
      </c>
      <c r="H193" s="90">
        <v>0</v>
      </c>
    </row>
    <row r="194" spans="1:8" x14ac:dyDescent="0.2">
      <c r="A194" s="86" t="s">
        <v>201</v>
      </c>
      <c r="B194" s="88">
        <v>6</v>
      </c>
      <c r="C194" s="88"/>
      <c r="D194" s="89"/>
      <c r="E194" s="87"/>
      <c r="F194" s="90">
        <v>107</v>
      </c>
      <c r="G194" s="90">
        <v>107</v>
      </c>
      <c r="H194" s="90">
        <v>0</v>
      </c>
    </row>
    <row r="195" spans="1:8" x14ac:dyDescent="0.2">
      <c r="A195" s="86" t="s">
        <v>161</v>
      </c>
      <c r="B195" s="88">
        <v>6</v>
      </c>
      <c r="C195" s="88">
        <v>3</v>
      </c>
      <c r="D195" s="89"/>
      <c r="E195" s="87"/>
      <c r="F195" s="90">
        <v>107</v>
      </c>
      <c r="G195" s="90">
        <v>107</v>
      </c>
      <c r="H195" s="90">
        <v>0</v>
      </c>
    </row>
    <row r="196" spans="1:8" ht="33.75" x14ac:dyDescent="0.2">
      <c r="A196" s="86" t="s">
        <v>186</v>
      </c>
      <c r="B196" s="88">
        <v>6</v>
      </c>
      <c r="C196" s="88">
        <v>3</v>
      </c>
      <c r="D196" s="89">
        <v>7700600270</v>
      </c>
      <c r="E196" s="87"/>
      <c r="F196" s="90">
        <v>4</v>
      </c>
      <c r="G196" s="90">
        <v>4</v>
      </c>
      <c r="H196" s="90">
        <v>0</v>
      </c>
    </row>
    <row r="197" spans="1:8" x14ac:dyDescent="0.2">
      <c r="A197" s="86" t="s">
        <v>149</v>
      </c>
      <c r="B197" s="88">
        <v>6</v>
      </c>
      <c r="C197" s="88">
        <v>3</v>
      </c>
      <c r="D197" s="89">
        <v>7700600270</v>
      </c>
      <c r="E197" s="87">
        <v>240</v>
      </c>
      <c r="F197" s="90">
        <v>4</v>
      </c>
      <c r="G197" s="90">
        <v>4</v>
      </c>
      <c r="H197" s="90">
        <v>0</v>
      </c>
    </row>
    <row r="198" spans="1:8" ht="45" x14ac:dyDescent="0.2">
      <c r="A198" s="86" t="s">
        <v>187</v>
      </c>
      <c r="B198" s="88">
        <v>6</v>
      </c>
      <c r="C198" s="88">
        <v>3</v>
      </c>
      <c r="D198" s="89">
        <v>7700700270</v>
      </c>
      <c r="E198" s="87"/>
      <c r="F198" s="90">
        <v>3</v>
      </c>
      <c r="G198" s="90">
        <v>3</v>
      </c>
      <c r="H198" s="90">
        <v>0</v>
      </c>
    </row>
    <row r="199" spans="1:8" x14ac:dyDescent="0.2">
      <c r="A199" s="86" t="s">
        <v>149</v>
      </c>
      <c r="B199" s="88">
        <v>6</v>
      </c>
      <c r="C199" s="88">
        <v>3</v>
      </c>
      <c r="D199" s="89">
        <v>7700700270</v>
      </c>
      <c r="E199" s="87">
        <v>240</v>
      </c>
      <c r="F199" s="90">
        <v>3</v>
      </c>
      <c r="G199" s="90">
        <v>3</v>
      </c>
      <c r="H199" s="90">
        <v>0</v>
      </c>
    </row>
    <row r="200" spans="1:8" ht="45" x14ac:dyDescent="0.2">
      <c r="A200" s="86" t="s">
        <v>188</v>
      </c>
      <c r="B200" s="88">
        <v>6</v>
      </c>
      <c r="C200" s="88">
        <v>3</v>
      </c>
      <c r="D200" s="89">
        <v>7700900270</v>
      </c>
      <c r="E200" s="87"/>
      <c r="F200" s="90">
        <v>100</v>
      </c>
      <c r="G200" s="90">
        <v>100</v>
      </c>
      <c r="H200" s="90">
        <v>0</v>
      </c>
    </row>
    <row r="201" spans="1:8" x14ac:dyDescent="0.2">
      <c r="A201" s="86" t="s">
        <v>149</v>
      </c>
      <c r="B201" s="88">
        <v>6</v>
      </c>
      <c r="C201" s="88">
        <v>3</v>
      </c>
      <c r="D201" s="89">
        <v>7700900270</v>
      </c>
      <c r="E201" s="87">
        <v>240</v>
      </c>
      <c r="F201" s="90">
        <v>100</v>
      </c>
      <c r="G201" s="90">
        <v>100</v>
      </c>
      <c r="H201" s="90">
        <v>0</v>
      </c>
    </row>
    <row r="202" spans="1:8" x14ac:dyDescent="0.2">
      <c r="A202" s="86" t="s">
        <v>202</v>
      </c>
      <c r="B202" s="88">
        <v>7</v>
      </c>
      <c r="C202" s="88"/>
      <c r="D202" s="89"/>
      <c r="E202" s="87"/>
      <c r="F202" s="90">
        <v>1255094.2</v>
      </c>
      <c r="G202" s="90">
        <v>726233.9</v>
      </c>
      <c r="H202" s="90">
        <v>753108.6</v>
      </c>
    </row>
    <row r="203" spans="1:8" x14ac:dyDescent="0.2">
      <c r="A203" s="86" t="s">
        <v>25</v>
      </c>
      <c r="B203" s="88">
        <v>7</v>
      </c>
      <c r="C203" s="88">
        <v>1</v>
      </c>
      <c r="D203" s="89"/>
      <c r="E203" s="87"/>
      <c r="F203" s="90">
        <v>191316.4</v>
      </c>
      <c r="G203" s="90">
        <v>105581.8</v>
      </c>
      <c r="H203" s="90">
        <v>110027.3</v>
      </c>
    </row>
    <row r="204" spans="1:8" x14ac:dyDescent="0.2">
      <c r="A204" s="86" t="s">
        <v>138</v>
      </c>
      <c r="B204" s="88">
        <v>7</v>
      </c>
      <c r="C204" s="88">
        <v>1</v>
      </c>
      <c r="D204" s="89">
        <v>710000880</v>
      </c>
      <c r="E204" s="87"/>
      <c r="F204" s="90">
        <v>49151.1</v>
      </c>
      <c r="G204" s="90">
        <v>30621.7</v>
      </c>
      <c r="H204" s="90">
        <v>30617.200000000001</v>
      </c>
    </row>
    <row r="205" spans="1:8" x14ac:dyDescent="0.2">
      <c r="A205" s="86" t="s">
        <v>102</v>
      </c>
      <c r="B205" s="88">
        <v>7</v>
      </c>
      <c r="C205" s="88">
        <v>1</v>
      </c>
      <c r="D205" s="89">
        <v>710000880</v>
      </c>
      <c r="E205" s="87">
        <v>110</v>
      </c>
      <c r="F205" s="90">
        <v>18714.900000000001</v>
      </c>
      <c r="G205" s="90">
        <v>9123.7999999999993</v>
      </c>
      <c r="H205" s="90">
        <v>9123.7999999999993</v>
      </c>
    </row>
    <row r="206" spans="1:8" x14ac:dyDescent="0.2">
      <c r="A206" s="86" t="s">
        <v>149</v>
      </c>
      <c r="B206" s="88">
        <v>7</v>
      </c>
      <c r="C206" s="88">
        <v>1</v>
      </c>
      <c r="D206" s="89">
        <v>710000880</v>
      </c>
      <c r="E206" s="87">
        <v>240</v>
      </c>
      <c r="F206" s="90">
        <v>24990.7</v>
      </c>
      <c r="G206" s="90">
        <v>18121.8</v>
      </c>
      <c r="H206" s="90">
        <v>18117.3</v>
      </c>
    </row>
    <row r="207" spans="1:8" x14ac:dyDescent="0.2">
      <c r="A207" s="86" t="s">
        <v>107</v>
      </c>
      <c r="B207" s="88">
        <v>7</v>
      </c>
      <c r="C207" s="88">
        <v>1</v>
      </c>
      <c r="D207" s="89">
        <v>710000880</v>
      </c>
      <c r="E207" s="87">
        <v>850</v>
      </c>
      <c r="F207" s="90">
        <v>5445.5</v>
      </c>
      <c r="G207" s="90">
        <v>3376.2</v>
      </c>
      <c r="H207" s="90">
        <v>3376.2</v>
      </c>
    </row>
    <row r="208" spans="1:8" ht="22.5" x14ac:dyDescent="0.2">
      <c r="A208" s="86" t="s">
        <v>352</v>
      </c>
      <c r="B208" s="88">
        <v>7</v>
      </c>
      <c r="C208" s="88">
        <v>1</v>
      </c>
      <c r="D208" s="89">
        <v>710070110</v>
      </c>
      <c r="E208" s="87"/>
      <c r="F208" s="90">
        <v>76850.7</v>
      </c>
      <c r="G208" s="90">
        <v>71183.199999999997</v>
      </c>
      <c r="H208" s="90">
        <v>75633.2</v>
      </c>
    </row>
    <row r="209" spans="1:8" x14ac:dyDescent="0.2">
      <c r="A209" s="86" t="s">
        <v>102</v>
      </c>
      <c r="B209" s="88">
        <v>7</v>
      </c>
      <c r="C209" s="88">
        <v>1</v>
      </c>
      <c r="D209" s="89">
        <v>710070110</v>
      </c>
      <c r="E209" s="87">
        <v>110</v>
      </c>
      <c r="F209" s="90">
        <v>75692.2</v>
      </c>
      <c r="G209" s="90">
        <v>70043.5</v>
      </c>
      <c r="H209" s="90">
        <v>74444.899999999994</v>
      </c>
    </row>
    <row r="210" spans="1:8" x14ac:dyDescent="0.2">
      <c r="A210" s="86" t="s">
        <v>149</v>
      </c>
      <c r="B210" s="88">
        <v>7</v>
      </c>
      <c r="C210" s="88">
        <v>1</v>
      </c>
      <c r="D210" s="89">
        <v>710070110</v>
      </c>
      <c r="E210" s="87">
        <v>240</v>
      </c>
      <c r="F210" s="90">
        <v>1158.5</v>
      </c>
      <c r="G210" s="90">
        <v>1139.7</v>
      </c>
      <c r="H210" s="90">
        <v>1188.3</v>
      </c>
    </row>
    <row r="211" spans="1:8" ht="56.25" x14ac:dyDescent="0.2">
      <c r="A211" s="86" t="s">
        <v>404</v>
      </c>
      <c r="B211" s="88">
        <v>7</v>
      </c>
      <c r="C211" s="88">
        <v>1</v>
      </c>
      <c r="D211" s="89">
        <v>710070380</v>
      </c>
      <c r="E211" s="87"/>
      <c r="F211" s="90">
        <v>500</v>
      </c>
      <c r="G211" s="90">
        <v>0</v>
      </c>
      <c r="H211" s="90">
        <v>0</v>
      </c>
    </row>
    <row r="212" spans="1:8" x14ac:dyDescent="0.2">
      <c r="A212" s="86" t="s">
        <v>149</v>
      </c>
      <c r="B212" s="88">
        <v>7</v>
      </c>
      <c r="C212" s="88">
        <v>1</v>
      </c>
      <c r="D212" s="89">
        <v>710070380</v>
      </c>
      <c r="E212" s="87">
        <v>240</v>
      </c>
      <c r="F212" s="90">
        <v>500</v>
      </c>
      <c r="G212" s="90">
        <v>0</v>
      </c>
      <c r="H212" s="90">
        <v>0</v>
      </c>
    </row>
    <row r="213" spans="1:8" ht="45" x14ac:dyDescent="0.2">
      <c r="A213" s="86" t="s">
        <v>353</v>
      </c>
      <c r="B213" s="88">
        <v>7</v>
      </c>
      <c r="C213" s="88">
        <v>1</v>
      </c>
      <c r="D213" s="89">
        <v>710070510</v>
      </c>
      <c r="E213" s="87"/>
      <c r="F213" s="90">
        <v>13393.4</v>
      </c>
      <c r="G213" s="90">
        <v>0</v>
      </c>
      <c r="H213" s="90">
        <v>0</v>
      </c>
    </row>
    <row r="214" spans="1:8" x14ac:dyDescent="0.2">
      <c r="A214" s="86" t="s">
        <v>102</v>
      </c>
      <c r="B214" s="88">
        <v>7</v>
      </c>
      <c r="C214" s="88">
        <v>1</v>
      </c>
      <c r="D214" s="89">
        <v>710070510</v>
      </c>
      <c r="E214" s="87">
        <v>110</v>
      </c>
      <c r="F214" s="90">
        <v>6483.5</v>
      </c>
      <c r="G214" s="90">
        <v>0</v>
      </c>
      <c r="H214" s="90">
        <v>0</v>
      </c>
    </row>
    <row r="215" spans="1:8" x14ac:dyDescent="0.2">
      <c r="A215" s="86" t="s">
        <v>149</v>
      </c>
      <c r="B215" s="88">
        <v>7</v>
      </c>
      <c r="C215" s="88">
        <v>1</v>
      </c>
      <c r="D215" s="89">
        <v>710070510</v>
      </c>
      <c r="E215" s="87">
        <v>240</v>
      </c>
      <c r="F215" s="90">
        <v>6180.4</v>
      </c>
      <c r="G215" s="90">
        <v>0</v>
      </c>
      <c r="H215" s="90">
        <v>0</v>
      </c>
    </row>
    <row r="216" spans="1:8" x14ac:dyDescent="0.2">
      <c r="A216" s="86" t="s">
        <v>107</v>
      </c>
      <c r="B216" s="88">
        <v>7</v>
      </c>
      <c r="C216" s="88">
        <v>1</v>
      </c>
      <c r="D216" s="89">
        <v>710070510</v>
      </c>
      <c r="E216" s="87">
        <v>850</v>
      </c>
      <c r="F216" s="90">
        <v>729.5</v>
      </c>
      <c r="G216" s="90">
        <v>0</v>
      </c>
      <c r="H216" s="90">
        <v>0</v>
      </c>
    </row>
    <row r="217" spans="1:8" ht="56.25" x14ac:dyDescent="0.2">
      <c r="A217" s="86" t="s">
        <v>265</v>
      </c>
      <c r="B217" s="88">
        <v>7</v>
      </c>
      <c r="C217" s="88">
        <v>1</v>
      </c>
      <c r="D217" s="89">
        <v>710070920</v>
      </c>
      <c r="E217" s="87"/>
      <c r="F217" s="90">
        <v>51298.1</v>
      </c>
      <c r="G217" s="90">
        <v>3684.2</v>
      </c>
      <c r="H217" s="90">
        <v>3684.2</v>
      </c>
    </row>
    <row r="218" spans="1:8" x14ac:dyDescent="0.2">
      <c r="A218" s="86" t="s">
        <v>149</v>
      </c>
      <c r="B218" s="88">
        <v>7</v>
      </c>
      <c r="C218" s="88">
        <v>1</v>
      </c>
      <c r="D218" s="89">
        <v>710070920</v>
      </c>
      <c r="E218" s="87">
        <v>240</v>
      </c>
      <c r="F218" s="90">
        <v>3000</v>
      </c>
      <c r="G218" s="90">
        <v>0</v>
      </c>
      <c r="H218" s="90">
        <v>0</v>
      </c>
    </row>
    <row r="219" spans="1:8" x14ac:dyDescent="0.2">
      <c r="A219" s="86" t="s">
        <v>112</v>
      </c>
      <c r="B219" s="88">
        <v>7</v>
      </c>
      <c r="C219" s="88">
        <v>1</v>
      </c>
      <c r="D219" s="89">
        <v>710070920</v>
      </c>
      <c r="E219" s="87">
        <v>410</v>
      </c>
      <c r="F219" s="90">
        <v>48298.1</v>
      </c>
      <c r="G219" s="90">
        <v>3684.2</v>
      </c>
      <c r="H219" s="90">
        <v>3684.2</v>
      </c>
    </row>
    <row r="220" spans="1:8" ht="22.5" x14ac:dyDescent="0.2">
      <c r="A220" s="86" t="s">
        <v>354</v>
      </c>
      <c r="B220" s="88">
        <v>7</v>
      </c>
      <c r="C220" s="88">
        <v>1</v>
      </c>
      <c r="D220" s="89">
        <v>710170849</v>
      </c>
      <c r="E220" s="87"/>
      <c r="F220" s="90">
        <v>123.2</v>
      </c>
      <c r="G220" s="90">
        <v>92.7</v>
      </c>
      <c r="H220" s="90">
        <v>92.7</v>
      </c>
    </row>
    <row r="221" spans="1:8" x14ac:dyDescent="0.2">
      <c r="A221" s="86" t="s">
        <v>149</v>
      </c>
      <c r="B221" s="88">
        <v>7</v>
      </c>
      <c r="C221" s="88">
        <v>1</v>
      </c>
      <c r="D221" s="89">
        <v>710170849</v>
      </c>
      <c r="E221" s="87">
        <v>240</v>
      </c>
      <c r="F221" s="90">
        <v>123.2</v>
      </c>
      <c r="G221" s="90">
        <v>92.7</v>
      </c>
      <c r="H221" s="90">
        <v>92.7</v>
      </c>
    </row>
    <row r="222" spans="1:8" x14ac:dyDescent="0.2">
      <c r="A222" s="86" t="s">
        <v>26</v>
      </c>
      <c r="B222" s="88">
        <v>7</v>
      </c>
      <c r="C222" s="88">
        <v>2</v>
      </c>
      <c r="D222" s="89"/>
      <c r="E222" s="87"/>
      <c r="F222" s="90">
        <v>988024</v>
      </c>
      <c r="G222" s="90">
        <v>558817.1</v>
      </c>
      <c r="H222" s="90">
        <v>584081.80000000005</v>
      </c>
    </row>
    <row r="223" spans="1:8" x14ac:dyDescent="0.2">
      <c r="A223" s="86" t="s">
        <v>138</v>
      </c>
      <c r="B223" s="88">
        <v>7</v>
      </c>
      <c r="C223" s="88">
        <v>2</v>
      </c>
      <c r="D223" s="89">
        <v>710000880</v>
      </c>
      <c r="E223" s="87"/>
      <c r="F223" s="90">
        <v>22046.6</v>
      </c>
      <c r="G223" s="90">
        <v>16354.7</v>
      </c>
      <c r="H223" s="90">
        <v>16354.7</v>
      </c>
    </row>
    <row r="224" spans="1:8" x14ac:dyDescent="0.2">
      <c r="A224" s="86" t="s">
        <v>102</v>
      </c>
      <c r="B224" s="88">
        <v>7</v>
      </c>
      <c r="C224" s="88">
        <v>2</v>
      </c>
      <c r="D224" s="89">
        <v>710000880</v>
      </c>
      <c r="E224" s="87">
        <v>110</v>
      </c>
      <c r="F224" s="90">
        <v>13765.5</v>
      </c>
      <c r="G224" s="90">
        <v>12138.9</v>
      </c>
      <c r="H224" s="90">
        <v>12138.9</v>
      </c>
    </row>
    <row r="225" spans="1:8" x14ac:dyDescent="0.2">
      <c r="A225" s="86" t="s">
        <v>149</v>
      </c>
      <c r="B225" s="88">
        <v>7</v>
      </c>
      <c r="C225" s="88">
        <v>2</v>
      </c>
      <c r="D225" s="89">
        <v>710000880</v>
      </c>
      <c r="E225" s="87">
        <v>240</v>
      </c>
      <c r="F225" s="90">
        <v>8223.6</v>
      </c>
      <c r="G225" s="90">
        <v>4215.8</v>
      </c>
      <c r="H225" s="90">
        <v>4215.8</v>
      </c>
    </row>
    <row r="226" spans="1:8" x14ac:dyDescent="0.2">
      <c r="A226" s="86" t="s">
        <v>107</v>
      </c>
      <c r="B226" s="88">
        <v>7</v>
      </c>
      <c r="C226" s="88">
        <v>2</v>
      </c>
      <c r="D226" s="89">
        <v>710000880</v>
      </c>
      <c r="E226" s="87">
        <v>850</v>
      </c>
      <c r="F226" s="90">
        <v>57.5</v>
      </c>
      <c r="G226" s="90">
        <v>0</v>
      </c>
      <c r="H226" s="90">
        <v>0</v>
      </c>
    </row>
    <row r="227" spans="1:8" ht="22.5" x14ac:dyDescent="0.2">
      <c r="A227" s="86" t="s">
        <v>352</v>
      </c>
      <c r="B227" s="88">
        <v>7</v>
      </c>
      <c r="C227" s="88">
        <v>2</v>
      </c>
      <c r="D227" s="89">
        <v>710070110</v>
      </c>
      <c r="E227" s="87"/>
      <c r="F227" s="90">
        <v>39316.1</v>
      </c>
      <c r="G227" s="90">
        <v>41324.6</v>
      </c>
      <c r="H227" s="90">
        <v>43024.7</v>
      </c>
    </row>
    <row r="228" spans="1:8" x14ac:dyDescent="0.2">
      <c r="A228" s="86" t="s">
        <v>102</v>
      </c>
      <c r="B228" s="88">
        <v>7</v>
      </c>
      <c r="C228" s="88">
        <v>2</v>
      </c>
      <c r="D228" s="89">
        <v>710070110</v>
      </c>
      <c r="E228" s="87">
        <v>110</v>
      </c>
      <c r="F228" s="90">
        <v>38794.300000000003</v>
      </c>
      <c r="G228" s="90">
        <v>40732.699999999997</v>
      </c>
      <c r="H228" s="90">
        <v>42427.4</v>
      </c>
    </row>
    <row r="229" spans="1:8" x14ac:dyDescent="0.2">
      <c r="A229" s="86" t="s">
        <v>149</v>
      </c>
      <c r="B229" s="88">
        <v>7</v>
      </c>
      <c r="C229" s="88">
        <v>2</v>
      </c>
      <c r="D229" s="89">
        <v>710070110</v>
      </c>
      <c r="E229" s="87">
        <v>240</v>
      </c>
      <c r="F229" s="90">
        <v>521.79999999999995</v>
      </c>
      <c r="G229" s="90">
        <v>591.9</v>
      </c>
      <c r="H229" s="90">
        <v>597.29999999999995</v>
      </c>
    </row>
    <row r="230" spans="1:8" ht="45" x14ac:dyDescent="0.2">
      <c r="A230" s="86" t="s">
        <v>353</v>
      </c>
      <c r="B230" s="88">
        <v>7</v>
      </c>
      <c r="C230" s="88">
        <v>2</v>
      </c>
      <c r="D230" s="89">
        <v>710070510</v>
      </c>
      <c r="E230" s="87"/>
      <c r="F230" s="90">
        <v>5387.9</v>
      </c>
      <c r="G230" s="90">
        <v>0</v>
      </c>
      <c r="H230" s="90">
        <v>0</v>
      </c>
    </row>
    <row r="231" spans="1:8" x14ac:dyDescent="0.2">
      <c r="A231" s="86" t="s">
        <v>102</v>
      </c>
      <c r="B231" s="88">
        <v>7</v>
      </c>
      <c r="C231" s="88">
        <v>2</v>
      </c>
      <c r="D231" s="89">
        <v>710070510</v>
      </c>
      <c r="E231" s="87">
        <v>110</v>
      </c>
      <c r="F231" s="90">
        <v>4881.7</v>
      </c>
      <c r="G231" s="90">
        <v>0</v>
      </c>
      <c r="H231" s="90">
        <v>0</v>
      </c>
    </row>
    <row r="232" spans="1:8" x14ac:dyDescent="0.2">
      <c r="A232" s="86" t="s">
        <v>149</v>
      </c>
      <c r="B232" s="88">
        <v>7</v>
      </c>
      <c r="C232" s="88">
        <v>2</v>
      </c>
      <c r="D232" s="89">
        <v>710070510</v>
      </c>
      <c r="E232" s="87">
        <v>240</v>
      </c>
      <c r="F232" s="90">
        <v>506.2</v>
      </c>
      <c r="G232" s="90">
        <v>0</v>
      </c>
      <c r="H232" s="90">
        <v>0</v>
      </c>
    </row>
    <row r="233" spans="1:8" ht="56.25" x14ac:dyDescent="0.2">
      <c r="A233" s="86" t="s">
        <v>265</v>
      </c>
      <c r="B233" s="88">
        <v>7</v>
      </c>
      <c r="C233" s="88">
        <v>2</v>
      </c>
      <c r="D233" s="89">
        <v>710070920</v>
      </c>
      <c r="E233" s="87"/>
      <c r="F233" s="90">
        <v>500</v>
      </c>
      <c r="G233" s="90">
        <v>0</v>
      </c>
      <c r="H233" s="90">
        <v>0</v>
      </c>
    </row>
    <row r="234" spans="1:8" x14ac:dyDescent="0.2">
      <c r="A234" s="86" t="s">
        <v>149</v>
      </c>
      <c r="B234" s="88">
        <v>7</v>
      </c>
      <c r="C234" s="88">
        <v>2</v>
      </c>
      <c r="D234" s="89">
        <v>710070920</v>
      </c>
      <c r="E234" s="87">
        <v>240</v>
      </c>
      <c r="F234" s="90">
        <v>500</v>
      </c>
      <c r="G234" s="90">
        <v>0</v>
      </c>
      <c r="H234" s="90">
        <v>0</v>
      </c>
    </row>
    <row r="235" spans="1:8" ht="22.5" x14ac:dyDescent="0.2">
      <c r="A235" s="86" t="s">
        <v>354</v>
      </c>
      <c r="B235" s="88">
        <v>7</v>
      </c>
      <c r="C235" s="88">
        <v>2</v>
      </c>
      <c r="D235" s="89">
        <v>710170849</v>
      </c>
      <c r="E235" s="87"/>
      <c r="F235" s="90">
        <v>79.099999999999994</v>
      </c>
      <c r="G235" s="90">
        <v>74.099999999999994</v>
      </c>
      <c r="H235" s="90">
        <v>74.099999999999994</v>
      </c>
    </row>
    <row r="236" spans="1:8" x14ac:dyDescent="0.2">
      <c r="A236" s="86" t="s">
        <v>149</v>
      </c>
      <c r="B236" s="88">
        <v>7</v>
      </c>
      <c r="C236" s="88">
        <v>2</v>
      </c>
      <c r="D236" s="89">
        <v>710170849</v>
      </c>
      <c r="E236" s="87">
        <v>240</v>
      </c>
      <c r="F236" s="90">
        <v>79.099999999999994</v>
      </c>
      <c r="G236" s="90">
        <v>74.099999999999994</v>
      </c>
      <c r="H236" s="90">
        <v>74.099999999999994</v>
      </c>
    </row>
    <row r="237" spans="1:8" x14ac:dyDescent="0.2">
      <c r="A237" s="86" t="s">
        <v>139</v>
      </c>
      <c r="B237" s="88">
        <v>7</v>
      </c>
      <c r="C237" s="88">
        <v>2</v>
      </c>
      <c r="D237" s="89">
        <v>720000880</v>
      </c>
      <c r="E237" s="87"/>
      <c r="F237" s="90">
        <v>125290.5</v>
      </c>
      <c r="G237" s="90">
        <v>94543.8</v>
      </c>
      <c r="H237" s="90">
        <v>97875.3</v>
      </c>
    </row>
    <row r="238" spans="1:8" x14ac:dyDescent="0.2">
      <c r="A238" s="86" t="s">
        <v>102</v>
      </c>
      <c r="B238" s="88">
        <v>7</v>
      </c>
      <c r="C238" s="88">
        <v>2</v>
      </c>
      <c r="D238" s="89">
        <v>720000880</v>
      </c>
      <c r="E238" s="87">
        <v>110</v>
      </c>
      <c r="F238" s="90">
        <v>53079.9</v>
      </c>
      <c r="G238" s="90">
        <v>30280.9</v>
      </c>
      <c r="H238" s="90">
        <v>36657.5</v>
      </c>
    </row>
    <row r="239" spans="1:8" x14ac:dyDescent="0.2">
      <c r="A239" s="86" t="s">
        <v>149</v>
      </c>
      <c r="B239" s="88">
        <v>7</v>
      </c>
      <c r="C239" s="88">
        <v>2</v>
      </c>
      <c r="D239" s="89">
        <v>720000880</v>
      </c>
      <c r="E239" s="87">
        <v>240</v>
      </c>
      <c r="F239" s="90">
        <v>55884.6</v>
      </c>
      <c r="G239" s="90">
        <v>54752.7</v>
      </c>
      <c r="H239" s="90">
        <v>50897.2</v>
      </c>
    </row>
    <row r="240" spans="1:8" x14ac:dyDescent="0.2">
      <c r="A240" s="86" t="s">
        <v>156</v>
      </c>
      <c r="B240" s="88">
        <v>7</v>
      </c>
      <c r="C240" s="88">
        <v>2</v>
      </c>
      <c r="D240" s="89">
        <v>720000880</v>
      </c>
      <c r="E240" s="87">
        <v>610</v>
      </c>
      <c r="F240" s="90">
        <v>9609.6</v>
      </c>
      <c r="G240" s="90">
        <v>8321.9</v>
      </c>
      <c r="H240" s="90">
        <v>8321.9</v>
      </c>
    </row>
    <row r="241" spans="1:8" x14ac:dyDescent="0.2">
      <c r="A241" s="86" t="s">
        <v>437</v>
      </c>
      <c r="B241" s="88">
        <v>7</v>
      </c>
      <c r="C241" s="88">
        <v>2</v>
      </c>
      <c r="D241" s="89">
        <v>720000880</v>
      </c>
      <c r="E241" s="87">
        <v>830</v>
      </c>
      <c r="F241" s="90">
        <v>12</v>
      </c>
      <c r="G241" s="90">
        <v>0</v>
      </c>
      <c r="H241" s="90">
        <v>0</v>
      </c>
    </row>
    <row r="242" spans="1:8" x14ac:dyDescent="0.2">
      <c r="A242" s="86" t="s">
        <v>107</v>
      </c>
      <c r="B242" s="88">
        <v>7</v>
      </c>
      <c r="C242" s="88">
        <v>2</v>
      </c>
      <c r="D242" s="89">
        <v>720000880</v>
      </c>
      <c r="E242" s="87">
        <v>850</v>
      </c>
      <c r="F242" s="90">
        <v>6704.5</v>
      </c>
      <c r="G242" s="90">
        <v>1188.4000000000001</v>
      </c>
      <c r="H242" s="90">
        <v>1998.7</v>
      </c>
    </row>
    <row r="243" spans="1:8" ht="22.5" x14ac:dyDescent="0.2">
      <c r="A243" s="86" t="s">
        <v>355</v>
      </c>
      <c r="B243" s="88">
        <v>7</v>
      </c>
      <c r="C243" s="88">
        <v>2</v>
      </c>
      <c r="D243" s="89">
        <v>720070120</v>
      </c>
      <c r="E243" s="87"/>
      <c r="F243" s="90">
        <v>278012.2</v>
      </c>
      <c r="G243" s="90">
        <v>302917.7</v>
      </c>
      <c r="H243" s="90">
        <v>320131.09999999998</v>
      </c>
    </row>
    <row r="244" spans="1:8" x14ac:dyDescent="0.2">
      <c r="A244" s="86" t="s">
        <v>102</v>
      </c>
      <c r="B244" s="88">
        <v>7</v>
      </c>
      <c r="C244" s="88">
        <v>2</v>
      </c>
      <c r="D244" s="89">
        <v>720070120</v>
      </c>
      <c r="E244" s="87">
        <v>110</v>
      </c>
      <c r="F244" s="90">
        <v>244566.6</v>
      </c>
      <c r="G244" s="90">
        <v>269037.8</v>
      </c>
      <c r="H244" s="90">
        <v>283929.40000000002</v>
      </c>
    </row>
    <row r="245" spans="1:8" x14ac:dyDescent="0.2">
      <c r="A245" s="86" t="s">
        <v>149</v>
      </c>
      <c r="B245" s="88">
        <v>7</v>
      </c>
      <c r="C245" s="88">
        <v>2</v>
      </c>
      <c r="D245" s="89">
        <v>720070120</v>
      </c>
      <c r="E245" s="87">
        <v>240</v>
      </c>
      <c r="F245" s="90">
        <v>8810</v>
      </c>
      <c r="G245" s="90">
        <v>8888.7999999999993</v>
      </c>
      <c r="H245" s="90">
        <v>9290.7000000000007</v>
      </c>
    </row>
    <row r="246" spans="1:8" x14ac:dyDescent="0.2">
      <c r="A246" s="86" t="s">
        <v>156</v>
      </c>
      <c r="B246" s="88">
        <v>7</v>
      </c>
      <c r="C246" s="88">
        <v>2</v>
      </c>
      <c r="D246" s="89">
        <v>720070120</v>
      </c>
      <c r="E246" s="87">
        <v>610</v>
      </c>
      <c r="F246" s="90">
        <v>24635.599999999999</v>
      </c>
      <c r="G246" s="90">
        <v>24991.1</v>
      </c>
      <c r="H246" s="90">
        <v>26911</v>
      </c>
    </row>
    <row r="247" spans="1:8" ht="33.75" x14ac:dyDescent="0.2">
      <c r="A247" s="86" t="s">
        <v>405</v>
      </c>
      <c r="B247" s="88">
        <v>7</v>
      </c>
      <c r="C247" s="88">
        <v>2</v>
      </c>
      <c r="D247" s="89">
        <v>720070240</v>
      </c>
      <c r="E247" s="87"/>
      <c r="F247" s="90">
        <v>1425</v>
      </c>
      <c r="G247" s="90">
        <v>0</v>
      </c>
      <c r="H247" s="90">
        <v>0</v>
      </c>
    </row>
    <row r="248" spans="1:8" x14ac:dyDescent="0.2">
      <c r="A248" s="86" t="s">
        <v>149</v>
      </c>
      <c r="B248" s="88">
        <v>7</v>
      </c>
      <c r="C248" s="88">
        <v>2</v>
      </c>
      <c r="D248" s="89">
        <v>720070240</v>
      </c>
      <c r="E248" s="87">
        <v>240</v>
      </c>
      <c r="F248" s="90">
        <v>1425</v>
      </c>
      <c r="G248" s="90">
        <v>0</v>
      </c>
      <c r="H248" s="90">
        <v>0</v>
      </c>
    </row>
    <row r="249" spans="1:8" ht="56.25" x14ac:dyDescent="0.2">
      <c r="A249" s="86" t="s">
        <v>356</v>
      </c>
      <c r="B249" s="88">
        <v>7</v>
      </c>
      <c r="C249" s="88">
        <v>2</v>
      </c>
      <c r="D249" s="89">
        <v>720070380</v>
      </c>
      <c r="E249" s="87"/>
      <c r="F249" s="90">
        <v>4578.3999999999996</v>
      </c>
      <c r="G249" s="90">
        <v>0</v>
      </c>
      <c r="H249" s="90">
        <v>0</v>
      </c>
    </row>
    <row r="250" spans="1:8" x14ac:dyDescent="0.2">
      <c r="A250" s="86" t="s">
        <v>149</v>
      </c>
      <c r="B250" s="88">
        <v>7</v>
      </c>
      <c r="C250" s="88">
        <v>2</v>
      </c>
      <c r="D250" s="89">
        <v>720070380</v>
      </c>
      <c r="E250" s="87">
        <v>240</v>
      </c>
      <c r="F250" s="90">
        <v>4578.3999999999996</v>
      </c>
      <c r="G250" s="90">
        <v>0</v>
      </c>
      <c r="H250" s="90">
        <v>0</v>
      </c>
    </row>
    <row r="251" spans="1:8" ht="33.75" x14ac:dyDescent="0.2">
      <c r="A251" s="86" t="s">
        <v>357</v>
      </c>
      <c r="B251" s="88">
        <v>7</v>
      </c>
      <c r="C251" s="88">
        <v>2</v>
      </c>
      <c r="D251" s="89">
        <v>720070490</v>
      </c>
      <c r="E251" s="87"/>
      <c r="F251" s="90">
        <v>3171.1</v>
      </c>
      <c r="G251" s="90">
        <v>0</v>
      </c>
      <c r="H251" s="90">
        <v>0</v>
      </c>
    </row>
    <row r="252" spans="1:8" x14ac:dyDescent="0.2">
      <c r="A252" s="86" t="s">
        <v>112</v>
      </c>
      <c r="B252" s="88">
        <v>7</v>
      </c>
      <c r="C252" s="88">
        <v>2</v>
      </c>
      <c r="D252" s="89">
        <v>720070490</v>
      </c>
      <c r="E252" s="87">
        <v>410</v>
      </c>
      <c r="F252" s="90">
        <v>3171.1</v>
      </c>
      <c r="G252" s="90">
        <v>0</v>
      </c>
      <c r="H252" s="90">
        <v>0</v>
      </c>
    </row>
    <row r="253" spans="1:8" ht="56.25" x14ac:dyDescent="0.2">
      <c r="A253" s="86" t="s">
        <v>358</v>
      </c>
      <c r="B253" s="88">
        <v>7</v>
      </c>
      <c r="C253" s="88">
        <v>2</v>
      </c>
      <c r="D253" s="89">
        <v>720070510</v>
      </c>
      <c r="E253" s="87"/>
      <c r="F253" s="90">
        <v>42107.7</v>
      </c>
      <c r="G253" s="90">
        <v>0</v>
      </c>
      <c r="H253" s="90">
        <v>0</v>
      </c>
    </row>
    <row r="254" spans="1:8" x14ac:dyDescent="0.2">
      <c r="A254" s="86" t="s">
        <v>102</v>
      </c>
      <c r="B254" s="88">
        <v>7</v>
      </c>
      <c r="C254" s="88">
        <v>2</v>
      </c>
      <c r="D254" s="89">
        <v>720070510</v>
      </c>
      <c r="E254" s="87">
        <v>110</v>
      </c>
      <c r="F254" s="90">
        <v>18255.400000000001</v>
      </c>
      <c r="G254" s="90">
        <v>0</v>
      </c>
      <c r="H254" s="90">
        <v>0</v>
      </c>
    </row>
    <row r="255" spans="1:8" x14ac:dyDescent="0.2">
      <c r="A255" s="86" t="s">
        <v>149</v>
      </c>
      <c r="B255" s="88">
        <v>7</v>
      </c>
      <c r="C255" s="88">
        <v>2</v>
      </c>
      <c r="D255" s="89">
        <v>720070510</v>
      </c>
      <c r="E255" s="87">
        <v>240</v>
      </c>
      <c r="F255" s="90">
        <v>19721.3</v>
      </c>
      <c r="G255" s="90">
        <v>0</v>
      </c>
      <c r="H255" s="90">
        <v>0</v>
      </c>
    </row>
    <row r="256" spans="1:8" x14ac:dyDescent="0.2">
      <c r="A256" s="86" t="s">
        <v>156</v>
      </c>
      <c r="B256" s="88">
        <v>7</v>
      </c>
      <c r="C256" s="88">
        <v>2</v>
      </c>
      <c r="D256" s="89">
        <v>720070510</v>
      </c>
      <c r="E256" s="87">
        <v>610</v>
      </c>
      <c r="F256" s="90">
        <v>2879.6</v>
      </c>
      <c r="G256" s="90">
        <v>0</v>
      </c>
      <c r="H256" s="90">
        <v>0</v>
      </c>
    </row>
    <row r="257" spans="1:8" x14ac:dyDescent="0.2">
      <c r="A257" s="86" t="s">
        <v>107</v>
      </c>
      <c r="B257" s="88">
        <v>7</v>
      </c>
      <c r="C257" s="88">
        <v>2</v>
      </c>
      <c r="D257" s="89">
        <v>720070510</v>
      </c>
      <c r="E257" s="87">
        <v>850</v>
      </c>
      <c r="F257" s="90">
        <v>1251.5</v>
      </c>
      <c r="G257" s="90">
        <v>0</v>
      </c>
      <c r="H257" s="90">
        <v>0</v>
      </c>
    </row>
    <row r="258" spans="1:8" ht="56.25" x14ac:dyDescent="0.2">
      <c r="A258" s="86" t="s">
        <v>359</v>
      </c>
      <c r="B258" s="88">
        <v>7</v>
      </c>
      <c r="C258" s="88">
        <v>2</v>
      </c>
      <c r="D258" s="89">
        <v>720070910</v>
      </c>
      <c r="E258" s="87"/>
      <c r="F258" s="90">
        <v>1126.3</v>
      </c>
      <c r="G258" s="90">
        <v>1070</v>
      </c>
      <c r="H258" s="90">
        <v>1070</v>
      </c>
    </row>
    <row r="259" spans="1:8" x14ac:dyDescent="0.2">
      <c r="A259" s="86" t="s">
        <v>149</v>
      </c>
      <c r="B259" s="88">
        <v>7</v>
      </c>
      <c r="C259" s="88">
        <v>2</v>
      </c>
      <c r="D259" s="89">
        <v>720070910</v>
      </c>
      <c r="E259" s="87">
        <v>240</v>
      </c>
      <c r="F259" s="90">
        <v>838.4</v>
      </c>
      <c r="G259" s="90">
        <v>1070</v>
      </c>
      <c r="H259" s="90">
        <v>1070</v>
      </c>
    </row>
    <row r="260" spans="1:8" x14ac:dyDescent="0.2">
      <c r="A260" s="86" t="s">
        <v>156</v>
      </c>
      <c r="B260" s="88">
        <v>7</v>
      </c>
      <c r="C260" s="88">
        <v>2</v>
      </c>
      <c r="D260" s="89">
        <v>720070910</v>
      </c>
      <c r="E260" s="87">
        <v>610</v>
      </c>
      <c r="F260" s="90">
        <v>288</v>
      </c>
      <c r="G260" s="90">
        <v>0</v>
      </c>
      <c r="H260" s="90">
        <v>0</v>
      </c>
    </row>
    <row r="261" spans="1:8" ht="56.25" x14ac:dyDescent="0.2">
      <c r="A261" s="86" t="s">
        <v>304</v>
      </c>
      <c r="B261" s="88">
        <v>7</v>
      </c>
      <c r="C261" s="88">
        <v>2</v>
      </c>
      <c r="D261" s="89">
        <v>720070920</v>
      </c>
      <c r="E261" s="87"/>
      <c r="F261" s="90">
        <v>369487</v>
      </c>
      <c r="G261" s="90">
        <v>5263.2</v>
      </c>
      <c r="H261" s="90">
        <v>5263.2</v>
      </c>
    </row>
    <row r="262" spans="1:8" x14ac:dyDescent="0.2">
      <c r="A262" s="86" t="s">
        <v>149</v>
      </c>
      <c r="B262" s="88">
        <v>7</v>
      </c>
      <c r="C262" s="88">
        <v>2</v>
      </c>
      <c r="D262" s="89">
        <v>720070920</v>
      </c>
      <c r="E262" s="87">
        <v>240</v>
      </c>
      <c r="F262" s="90">
        <v>5000</v>
      </c>
      <c r="G262" s="90">
        <v>0</v>
      </c>
      <c r="H262" s="90">
        <v>0</v>
      </c>
    </row>
    <row r="263" spans="1:8" x14ac:dyDescent="0.2">
      <c r="A263" s="86" t="s">
        <v>112</v>
      </c>
      <c r="B263" s="88">
        <v>7</v>
      </c>
      <c r="C263" s="88">
        <v>2</v>
      </c>
      <c r="D263" s="89">
        <v>720070920</v>
      </c>
      <c r="E263" s="87">
        <v>410</v>
      </c>
      <c r="F263" s="90">
        <v>364487</v>
      </c>
      <c r="G263" s="90">
        <v>5263.2</v>
      </c>
      <c r="H263" s="90">
        <v>5263.2</v>
      </c>
    </row>
    <row r="264" spans="1:8" ht="33.75" x14ac:dyDescent="0.2">
      <c r="A264" s="86" t="s">
        <v>406</v>
      </c>
      <c r="B264" s="88">
        <v>7</v>
      </c>
      <c r="C264" s="88">
        <v>2</v>
      </c>
      <c r="D264" s="89" t="s">
        <v>407</v>
      </c>
      <c r="E264" s="87"/>
      <c r="F264" s="90">
        <v>625</v>
      </c>
      <c r="G264" s="90">
        <v>0</v>
      </c>
      <c r="H264" s="90">
        <v>0</v>
      </c>
    </row>
    <row r="265" spans="1:8" x14ac:dyDescent="0.2">
      <c r="A265" s="86" t="s">
        <v>149</v>
      </c>
      <c r="B265" s="88">
        <v>7</v>
      </c>
      <c r="C265" s="88">
        <v>2</v>
      </c>
      <c r="D265" s="89" t="s">
        <v>407</v>
      </c>
      <c r="E265" s="87">
        <v>240</v>
      </c>
      <c r="F265" s="90">
        <v>625</v>
      </c>
      <c r="G265" s="90">
        <v>0</v>
      </c>
      <c r="H265" s="90">
        <v>0</v>
      </c>
    </row>
    <row r="266" spans="1:8" ht="22.5" x14ac:dyDescent="0.2">
      <c r="A266" s="86" t="s">
        <v>360</v>
      </c>
      <c r="B266" s="88">
        <v>7</v>
      </c>
      <c r="C266" s="88">
        <v>2</v>
      </c>
      <c r="D266" s="89">
        <v>720170849</v>
      </c>
      <c r="E266" s="87"/>
      <c r="F266" s="90">
        <v>8222.1</v>
      </c>
      <c r="G266" s="90">
        <v>7490.2</v>
      </c>
      <c r="H266" s="90">
        <v>7490.2</v>
      </c>
    </row>
    <row r="267" spans="1:8" x14ac:dyDescent="0.2">
      <c r="A267" s="86" t="s">
        <v>149</v>
      </c>
      <c r="B267" s="88">
        <v>7</v>
      </c>
      <c r="C267" s="88">
        <v>2</v>
      </c>
      <c r="D267" s="89">
        <v>720170849</v>
      </c>
      <c r="E267" s="87">
        <v>240</v>
      </c>
      <c r="F267" s="90">
        <v>7908.6</v>
      </c>
      <c r="G267" s="90">
        <v>7176.7</v>
      </c>
      <c r="H267" s="90">
        <v>7176.7</v>
      </c>
    </row>
    <row r="268" spans="1:8" x14ac:dyDescent="0.2">
      <c r="A268" s="86" t="s">
        <v>156</v>
      </c>
      <c r="B268" s="88">
        <v>7</v>
      </c>
      <c r="C268" s="88">
        <v>2</v>
      </c>
      <c r="D268" s="89">
        <v>720170849</v>
      </c>
      <c r="E268" s="87">
        <v>610</v>
      </c>
      <c r="F268" s="90">
        <v>313.5</v>
      </c>
      <c r="G268" s="90">
        <v>313.5</v>
      </c>
      <c r="H268" s="90">
        <v>313.5</v>
      </c>
    </row>
    <row r="269" spans="1:8" ht="22.5" x14ac:dyDescent="0.2">
      <c r="A269" s="86" t="s">
        <v>361</v>
      </c>
      <c r="B269" s="88">
        <v>7</v>
      </c>
      <c r="C269" s="88">
        <v>2</v>
      </c>
      <c r="D269" s="89">
        <v>720270849</v>
      </c>
      <c r="E269" s="87"/>
      <c r="F269" s="90">
        <v>14202.2</v>
      </c>
      <c r="G269" s="90">
        <v>14469.6</v>
      </c>
      <c r="H269" s="90">
        <v>14469.6</v>
      </c>
    </row>
    <row r="270" spans="1:8" x14ac:dyDescent="0.2">
      <c r="A270" s="86" t="s">
        <v>149</v>
      </c>
      <c r="B270" s="88">
        <v>7</v>
      </c>
      <c r="C270" s="88">
        <v>2</v>
      </c>
      <c r="D270" s="89">
        <v>720270849</v>
      </c>
      <c r="E270" s="87">
        <v>240</v>
      </c>
      <c r="F270" s="90">
        <v>12958.5</v>
      </c>
      <c r="G270" s="90">
        <v>13225.9</v>
      </c>
      <c r="H270" s="90">
        <v>13225.9</v>
      </c>
    </row>
    <row r="271" spans="1:8" x14ac:dyDescent="0.2">
      <c r="A271" s="86" t="s">
        <v>156</v>
      </c>
      <c r="B271" s="88">
        <v>7</v>
      </c>
      <c r="C271" s="88">
        <v>2</v>
      </c>
      <c r="D271" s="89">
        <v>720270849</v>
      </c>
      <c r="E271" s="87">
        <v>610</v>
      </c>
      <c r="F271" s="90">
        <v>1243.7</v>
      </c>
      <c r="G271" s="90">
        <v>1243.7</v>
      </c>
      <c r="H271" s="90">
        <v>1243.7</v>
      </c>
    </row>
    <row r="272" spans="1:8" ht="22.5" x14ac:dyDescent="0.2">
      <c r="A272" s="86" t="s">
        <v>140</v>
      </c>
      <c r="B272" s="88">
        <v>7</v>
      </c>
      <c r="C272" s="88">
        <v>2</v>
      </c>
      <c r="D272" s="89">
        <v>730000880</v>
      </c>
      <c r="E272" s="87"/>
      <c r="F272" s="90">
        <v>980</v>
      </c>
      <c r="G272" s="90">
        <v>950</v>
      </c>
      <c r="H272" s="90">
        <v>950</v>
      </c>
    </row>
    <row r="273" spans="1:8" x14ac:dyDescent="0.2">
      <c r="A273" s="86" t="s">
        <v>149</v>
      </c>
      <c r="B273" s="88">
        <v>7</v>
      </c>
      <c r="C273" s="88">
        <v>2</v>
      </c>
      <c r="D273" s="89">
        <v>730000880</v>
      </c>
      <c r="E273" s="87">
        <v>240</v>
      </c>
      <c r="F273" s="90">
        <v>980</v>
      </c>
      <c r="G273" s="90">
        <v>950</v>
      </c>
      <c r="H273" s="90">
        <v>950</v>
      </c>
    </row>
    <row r="274" spans="1:8" ht="45" x14ac:dyDescent="0.2">
      <c r="A274" s="86" t="s">
        <v>141</v>
      </c>
      <c r="B274" s="88">
        <v>7</v>
      </c>
      <c r="C274" s="88">
        <v>2</v>
      </c>
      <c r="D274" s="89">
        <v>730170140</v>
      </c>
      <c r="E274" s="87"/>
      <c r="F274" s="90">
        <v>60225.5</v>
      </c>
      <c r="G274" s="90">
        <v>63117.8</v>
      </c>
      <c r="H274" s="90">
        <v>66040.2</v>
      </c>
    </row>
    <row r="275" spans="1:8" x14ac:dyDescent="0.2">
      <c r="A275" s="86" t="s">
        <v>102</v>
      </c>
      <c r="B275" s="88">
        <v>7</v>
      </c>
      <c r="C275" s="88">
        <v>2</v>
      </c>
      <c r="D275" s="89">
        <v>730170140</v>
      </c>
      <c r="E275" s="87">
        <v>110</v>
      </c>
      <c r="F275" s="90">
        <v>39917.199999999997</v>
      </c>
      <c r="G275" s="90">
        <v>38436.699999999997</v>
      </c>
      <c r="H275" s="90">
        <v>40604</v>
      </c>
    </row>
    <row r="276" spans="1:8" x14ac:dyDescent="0.2">
      <c r="A276" s="86" t="s">
        <v>149</v>
      </c>
      <c r="B276" s="88">
        <v>7</v>
      </c>
      <c r="C276" s="88">
        <v>2</v>
      </c>
      <c r="D276" s="89">
        <v>730170140</v>
      </c>
      <c r="E276" s="87">
        <v>240</v>
      </c>
      <c r="F276" s="90">
        <v>19109.3</v>
      </c>
      <c r="G276" s="90">
        <v>23681.1</v>
      </c>
      <c r="H276" s="90">
        <v>24436.2</v>
      </c>
    </row>
    <row r="277" spans="1:8" x14ac:dyDescent="0.2">
      <c r="A277" s="86" t="s">
        <v>107</v>
      </c>
      <c r="B277" s="88">
        <v>7</v>
      </c>
      <c r="C277" s="88">
        <v>2</v>
      </c>
      <c r="D277" s="89">
        <v>730170140</v>
      </c>
      <c r="E277" s="87">
        <v>850</v>
      </c>
      <c r="F277" s="90">
        <v>1199</v>
      </c>
      <c r="G277" s="90">
        <v>1000</v>
      </c>
      <c r="H277" s="90">
        <v>1000</v>
      </c>
    </row>
    <row r="278" spans="1:8" ht="22.5" x14ac:dyDescent="0.2">
      <c r="A278" s="86" t="s">
        <v>303</v>
      </c>
      <c r="B278" s="88">
        <v>7</v>
      </c>
      <c r="C278" s="88">
        <v>2</v>
      </c>
      <c r="D278" s="89">
        <v>730170849</v>
      </c>
      <c r="E278" s="87"/>
      <c r="F278" s="90">
        <v>9277.9</v>
      </c>
      <c r="G278" s="90">
        <v>9277.9</v>
      </c>
      <c r="H278" s="90">
        <v>9277.9</v>
      </c>
    </row>
    <row r="279" spans="1:8" x14ac:dyDescent="0.2">
      <c r="A279" s="86" t="s">
        <v>149</v>
      </c>
      <c r="B279" s="88">
        <v>7</v>
      </c>
      <c r="C279" s="88">
        <v>2</v>
      </c>
      <c r="D279" s="89">
        <v>730170849</v>
      </c>
      <c r="E279" s="87">
        <v>240</v>
      </c>
      <c r="F279" s="90">
        <v>9277.9</v>
      </c>
      <c r="G279" s="90">
        <v>9277.9</v>
      </c>
      <c r="H279" s="90">
        <v>9277.9</v>
      </c>
    </row>
    <row r="280" spans="1:8" ht="45" x14ac:dyDescent="0.2">
      <c r="A280" s="86" t="s">
        <v>305</v>
      </c>
      <c r="B280" s="88">
        <v>7</v>
      </c>
      <c r="C280" s="88">
        <v>2</v>
      </c>
      <c r="D280" s="89">
        <v>730270140</v>
      </c>
      <c r="E280" s="87"/>
      <c r="F280" s="90">
        <v>1963.5</v>
      </c>
      <c r="G280" s="90">
        <v>1963.5</v>
      </c>
      <c r="H280" s="90">
        <v>2060.9</v>
      </c>
    </row>
    <row r="281" spans="1:8" x14ac:dyDescent="0.2">
      <c r="A281" s="86" t="s">
        <v>102</v>
      </c>
      <c r="B281" s="88">
        <v>7</v>
      </c>
      <c r="C281" s="88">
        <v>2</v>
      </c>
      <c r="D281" s="89">
        <v>730270140</v>
      </c>
      <c r="E281" s="87">
        <v>110</v>
      </c>
      <c r="F281" s="90">
        <v>1943.7</v>
      </c>
      <c r="G281" s="90">
        <v>1943.7</v>
      </c>
      <c r="H281" s="90">
        <v>2032.1</v>
      </c>
    </row>
    <row r="282" spans="1:8" x14ac:dyDescent="0.2">
      <c r="A282" s="86" t="s">
        <v>149</v>
      </c>
      <c r="B282" s="88">
        <v>7</v>
      </c>
      <c r="C282" s="88">
        <v>2</v>
      </c>
      <c r="D282" s="89">
        <v>730270140</v>
      </c>
      <c r="E282" s="87">
        <v>240</v>
      </c>
      <c r="F282" s="90">
        <v>19.8</v>
      </c>
      <c r="G282" s="90">
        <v>19.8</v>
      </c>
      <c r="H282" s="90">
        <v>28.8</v>
      </c>
    </row>
    <row r="283" spans="1:8" x14ac:dyDescent="0.2">
      <c r="A283" s="86" t="s">
        <v>203</v>
      </c>
      <c r="B283" s="88">
        <v>7</v>
      </c>
      <c r="C283" s="88">
        <v>3</v>
      </c>
      <c r="D283" s="89"/>
      <c r="E283" s="87"/>
      <c r="F283" s="90">
        <v>63460.5</v>
      </c>
      <c r="G283" s="90">
        <v>47724.1</v>
      </c>
      <c r="H283" s="90">
        <v>45088.5</v>
      </c>
    </row>
    <row r="284" spans="1:8" x14ac:dyDescent="0.2">
      <c r="A284" s="86" t="s">
        <v>142</v>
      </c>
      <c r="B284" s="88">
        <v>7</v>
      </c>
      <c r="C284" s="88">
        <v>3</v>
      </c>
      <c r="D284" s="89">
        <v>740000880</v>
      </c>
      <c r="E284" s="87"/>
      <c r="F284" s="90">
        <v>40546</v>
      </c>
      <c r="G284" s="90">
        <v>47724.1</v>
      </c>
      <c r="H284" s="90">
        <v>45088.5</v>
      </c>
    </row>
    <row r="285" spans="1:8" x14ac:dyDescent="0.2">
      <c r="A285" s="86" t="s">
        <v>102</v>
      </c>
      <c r="B285" s="88">
        <v>7</v>
      </c>
      <c r="C285" s="88">
        <v>3</v>
      </c>
      <c r="D285" s="89">
        <v>740000880</v>
      </c>
      <c r="E285" s="87">
        <v>110</v>
      </c>
      <c r="F285" s="90">
        <v>6515.6</v>
      </c>
      <c r="G285" s="90">
        <v>6512</v>
      </c>
      <c r="H285" s="90">
        <v>6512</v>
      </c>
    </row>
    <row r="286" spans="1:8" x14ac:dyDescent="0.2">
      <c r="A286" s="86" t="s">
        <v>149</v>
      </c>
      <c r="B286" s="88">
        <v>7</v>
      </c>
      <c r="C286" s="88">
        <v>3</v>
      </c>
      <c r="D286" s="89">
        <v>740000880</v>
      </c>
      <c r="E286" s="87">
        <v>240</v>
      </c>
      <c r="F286" s="90">
        <v>887.4</v>
      </c>
      <c r="G286" s="90">
        <v>784.6</v>
      </c>
      <c r="H286" s="90">
        <v>784.6</v>
      </c>
    </row>
    <row r="287" spans="1:8" x14ac:dyDescent="0.2">
      <c r="A287" s="86" t="s">
        <v>156</v>
      </c>
      <c r="B287" s="88">
        <v>7</v>
      </c>
      <c r="C287" s="88">
        <v>3</v>
      </c>
      <c r="D287" s="89">
        <v>740000880</v>
      </c>
      <c r="E287" s="87">
        <v>610</v>
      </c>
      <c r="F287" s="90">
        <v>10452.6</v>
      </c>
      <c r="G287" s="90">
        <v>10442</v>
      </c>
      <c r="H287" s="90">
        <v>9442</v>
      </c>
    </row>
    <row r="288" spans="1:8" x14ac:dyDescent="0.2">
      <c r="A288" s="86" t="s">
        <v>103</v>
      </c>
      <c r="B288" s="88">
        <v>7</v>
      </c>
      <c r="C288" s="88">
        <v>3</v>
      </c>
      <c r="D288" s="89">
        <v>740000880</v>
      </c>
      <c r="E288" s="87">
        <v>620</v>
      </c>
      <c r="F288" s="90">
        <v>22686.400000000001</v>
      </c>
      <c r="G288" s="90">
        <v>29981.5</v>
      </c>
      <c r="H288" s="90">
        <v>28345.9</v>
      </c>
    </row>
    <row r="289" spans="1:8" x14ac:dyDescent="0.2">
      <c r="A289" s="86" t="s">
        <v>107</v>
      </c>
      <c r="B289" s="88">
        <v>7</v>
      </c>
      <c r="C289" s="88">
        <v>3</v>
      </c>
      <c r="D289" s="89">
        <v>740000880</v>
      </c>
      <c r="E289" s="87">
        <v>850</v>
      </c>
      <c r="F289" s="90">
        <v>4</v>
      </c>
      <c r="G289" s="90">
        <v>4</v>
      </c>
      <c r="H289" s="90">
        <v>4</v>
      </c>
    </row>
    <row r="290" spans="1:8" ht="45" x14ac:dyDescent="0.2">
      <c r="A290" s="86" t="s">
        <v>362</v>
      </c>
      <c r="B290" s="88">
        <v>7</v>
      </c>
      <c r="C290" s="88">
        <v>3</v>
      </c>
      <c r="D290" s="89">
        <v>740070510</v>
      </c>
      <c r="E290" s="87"/>
      <c r="F290" s="90">
        <v>22594.5</v>
      </c>
      <c r="G290" s="90">
        <v>0</v>
      </c>
      <c r="H290" s="90">
        <v>0</v>
      </c>
    </row>
    <row r="291" spans="1:8" x14ac:dyDescent="0.2">
      <c r="A291" s="86" t="s">
        <v>102</v>
      </c>
      <c r="B291" s="88">
        <v>7</v>
      </c>
      <c r="C291" s="88">
        <v>3</v>
      </c>
      <c r="D291" s="89">
        <v>740070510</v>
      </c>
      <c r="E291" s="87">
        <v>110</v>
      </c>
      <c r="F291" s="90">
        <v>3345.1</v>
      </c>
      <c r="G291" s="90">
        <v>0</v>
      </c>
      <c r="H291" s="90">
        <v>0</v>
      </c>
    </row>
    <row r="292" spans="1:8" x14ac:dyDescent="0.2">
      <c r="A292" s="86" t="s">
        <v>149</v>
      </c>
      <c r="B292" s="88">
        <v>7</v>
      </c>
      <c r="C292" s="88">
        <v>3</v>
      </c>
      <c r="D292" s="89">
        <v>740070510</v>
      </c>
      <c r="E292" s="87">
        <v>240</v>
      </c>
      <c r="F292" s="90">
        <v>684.8</v>
      </c>
      <c r="G292" s="90">
        <v>0</v>
      </c>
      <c r="H292" s="90">
        <v>0</v>
      </c>
    </row>
    <row r="293" spans="1:8" x14ac:dyDescent="0.2">
      <c r="A293" s="86" t="s">
        <v>156</v>
      </c>
      <c r="B293" s="88">
        <v>7</v>
      </c>
      <c r="C293" s="88">
        <v>3</v>
      </c>
      <c r="D293" s="89">
        <v>740070510</v>
      </c>
      <c r="E293" s="87">
        <v>610</v>
      </c>
      <c r="F293" s="90">
        <v>4445.6000000000004</v>
      </c>
      <c r="G293" s="90">
        <v>0</v>
      </c>
      <c r="H293" s="90">
        <v>0</v>
      </c>
    </row>
    <row r="294" spans="1:8" x14ac:dyDescent="0.2">
      <c r="A294" s="86" t="s">
        <v>103</v>
      </c>
      <c r="B294" s="88">
        <v>7</v>
      </c>
      <c r="C294" s="88">
        <v>3</v>
      </c>
      <c r="D294" s="89">
        <v>740070510</v>
      </c>
      <c r="E294" s="87">
        <v>620</v>
      </c>
      <c r="F294" s="90">
        <v>14119</v>
      </c>
      <c r="G294" s="90">
        <v>0</v>
      </c>
      <c r="H294" s="90">
        <v>0</v>
      </c>
    </row>
    <row r="295" spans="1:8" ht="22.5" x14ac:dyDescent="0.2">
      <c r="A295" s="86" t="s">
        <v>408</v>
      </c>
      <c r="B295" s="88">
        <v>7</v>
      </c>
      <c r="C295" s="88">
        <v>3</v>
      </c>
      <c r="D295" s="89">
        <v>740070660</v>
      </c>
      <c r="E295" s="87"/>
      <c r="F295" s="90">
        <v>210.6</v>
      </c>
      <c r="G295" s="90">
        <v>0</v>
      </c>
      <c r="H295" s="90">
        <v>0</v>
      </c>
    </row>
    <row r="296" spans="1:8" x14ac:dyDescent="0.2">
      <c r="A296" s="86" t="s">
        <v>156</v>
      </c>
      <c r="B296" s="88">
        <v>7</v>
      </c>
      <c r="C296" s="88">
        <v>3</v>
      </c>
      <c r="D296" s="89">
        <v>740070660</v>
      </c>
      <c r="E296" s="87">
        <v>610</v>
      </c>
      <c r="F296" s="90">
        <v>210.6</v>
      </c>
      <c r="G296" s="90">
        <v>0</v>
      </c>
      <c r="H296" s="90">
        <v>0</v>
      </c>
    </row>
    <row r="297" spans="1:8" ht="33.75" x14ac:dyDescent="0.2">
      <c r="A297" s="86" t="s">
        <v>409</v>
      </c>
      <c r="B297" s="88">
        <v>7</v>
      </c>
      <c r="C297" s="88">
        <v>3</v>
      </c>
      <c r="D297" s="89">
        <v>8230000290</v>
      </c>
      <c r="E297" s="87"/>
      <c r="F297" s="90">
        <v>109.4</v>
      </c>
      <c r="G297" s="90">
        <v>0</v>
      </c>
      <c r="H297" s="90">
        <v>0</v>
      </c>
    </row>
    <row r="298" spans="1:8" x14ac:dyDescent="0.2">
      <c r="A298" s="86" t="s">
        <v>103</v>
      </c>
      <c r="B298" s="88">
        <v>7</v>
      </c>
      <c r="C298" s="88">
        <v>3</v>
      </c>
      <c r="D298" s="89">
        <v>8230000290</v>
      </c>
      <c r="E298" s="87">
        <v>620</v>
      </c>
      <c r="F298" s="90">
        <v>109.4</v>
      </c>
      <c r="G298" s="90">
        <v>0</v>
      </c>
      <c r="H298" s="90">
        <v>0</v>
      </c>
    </row>
    <row r="299" spans="1:8" x14ac:dyDescent="0.2">
      <c r="A299" s="86" t="s">
        <v>204</v>
      </c>
      <c r="B299" s="88">
        <v>7</v>
      </c>
      <c r="C299" s="88">
        <v>7</v>
      </c>
      <c r="D299" s="89"/>
      <c r="E299" s="87"/>
      <c r="F299" s="90">
        <v>7889.3</v>
      </c>
      <c r="G299" s="90">
        <v>6155.7</v>
      </c>
      <c r="H299" s="90">
        <v>6155.7</v>
      </c>
    </row>
    <row r="300" spans="1:8" ht="22.5" x14ac:dyDescent="0.2">
      <c r="A300" s="86" t="s">
        <v>143</v>
      </c>
      <c r="B300" s="88">
        <v>7</v>
      </c>
      <c r="C300" s="88">
        <v>7</v>
      </c>
      <c r="D300" s="89">
        <v>400070179</v>
      </c>
      <c r="E300" s="87"/>
      <c r="F300" s="90">
        <v>14.2</v>
      </c>
      <c r="G300" s="90">
        <v>14.1</v>
      </c>
      <c r="H300" s="90">
        <v>14.1</v>
      </c>
    </row>
    <row r="301" spans="1:8" x14ac:dyDescent="0.2">
      <c r="A301" s="86" t="s">
        <v>149</v>
      </c>
      <c r="B301" s="88">
        <v>7</v>
      </c>
      <c r="C301" s="88">
        <v>7</v>
      </c>
      <c r="D301" s="89">
        <v>400070179</v>
      </c>
      <c r="E301" s="87">
        <v>240</v>
      </c>
      <c r="F301" s="90">
        <v>0</v>
      </c>
      <c r="G301" s="90">
        <v>14.1</v>
      </c>
      <c r="H301" s="90">
        <v>14.1</v>
      </c>
    </row>
    <row r="302" spans="1:8" x14ac:dyDescent="0.2">
      <c r="A302" s="86" t="s">
        <v>156</v>
      </c>
      <c r="B302" s="88">
        <v>7</v>
      </c>
      <c r="C302" s="88">
        <v>7</v>
      </c>
      <c r="D302" s="89">
        <v>400070179</v>
      </c>
      <c r="E302" s="87">
        <v>610</v>
      </c>
      <c r="F302" s="90">
        <v>14.2</v>
      </c>
      <c r="G302" s="90">
        <v>0</v>
      </c>
      <c r="H302" s="90">
        <v>0</v>
      </c>
    </row>
    <row r="303" spans="1:8" ht="33.75" x14ac:dyDescent="0.2">
      <c r="A303" s="86" t="s">
        <v>242</v>
      </c>
      <c r="B303" s="88">
        <v>7</v>
      </c>
      <c r="C303" s="88">
        <v>7</v>
      </c>
      <c r="D303" s="89">
        <v>720070359</v>
      </c>
      <c r="E303" s="87"/>
      <c r="F303" s="90">
        <v>4503</v>
      </c>
      <c r="G303" s="90">
        <v>3696.8</v>
      </c>
      <c r="H303" s="90">
        <v>3696.8</v>
      </c>
    </row>
    <row r="304" spans="1:8" x14ac:dyDescent="0.2">
      <c r="A304" s="86" t="s">
        <v>149</v>
      </c>
      <c r="B304" s="88">
        <v>7</v>
      </c>
      <c r="C304" s="88">
        <v>7</v>
      </c>
      <c r="D304" s="89">
        <v>720070359</v>
      </c>
      <c r="E304" s="87">
        <v>240</v>
      </c>
      <c r="F304" s="90">
        <v>4315.8</v>
      </c>
      <c r="G304" s="90">
        <v>3696.8</v>
      </c>
      <c r="H304" s="90">
        <v>3696.8</v>
      </c>
    </row>
    <row r="305" spans="1:8" x14ac:dyDescent="0.2">
      <c r="A305" s="86" t="s">
        <v>156</v>
      </c>
      <c r="B305" s="88">
        <v>7</v>
      </c>
      <c r="C305" s="88">
        <v>7</v>
      </c>
      <c r="D305" s="89">
        <v>720070359</v>
      </c>
      <c r="E305" s="87">
        <v>610</v>
      </c>
      <c r="F305" s="90">
        <v>187.2</v>
      </c>
      <c r="G305" s="90">
        <v>0</v>
      </c>
      <c r="H305" s="90">
        <v>0</v>
      </c>
    </row>
    <row r="306" spans="1:8" x14ac:dyDescent="0.2">
      <c r="A306" s="86" t="s">
        <v>157</v>
      </c>
      <c r="B306" s="88">
        <v>7</v>
      </c>
      <c r="C306" s="88">
        <v>7</v>
      </c>
      <c r="D306" s="89">
        <v>9900002170</v>
      </c>
      <c r="E306" s="87"/>
      <c r="F306" s="90">
        <v>3372.1</v>
      </c>
      <c r="G306" s="90">
        <v>2444.8000000000002</v>
      </c>
      <c r="H306" s="90">
        <v>2444.8000000000002</v>
      </c>
    </row>
    <row r="307" spans="1:8" x14ac:dyDescent="0.2">
      <c r="A307" s="86" t="s">
        <v>149</v>
      </c>
      <c r="B307" s="88">
        <v>7</v>
      </c>
      <c r="C307" s="88">
        <v>7</v>
      </c>
      <c r="D307" s="89">
        <v>9900002170</v>
      </c>
      <c r="E307" s="87">
        <v>240</v>
      </c>
      <c r="F307" s="90">
        <v>3184.9</v>
      </c>
      <c r="G307" s="90">
        <v>2444.8000000000002</v>
      </c>
      <c r="H307" s="90">
        <v>2444.8000000000002</v>
      </c>
    </row>
    <row r="308" spans="1:8" x14ac:dyDescent="0.2">
      <c r="A308" s="86" t="s">
        <v>156</v>
      </c>
      <c r="B308" s="88">
        <v>7</v>
      </c>
      <c r="C308" s="88">
        <v>7</v>
      </c>
      <c r="D308" s="89">
        <v>9900002170</v>
      </c>
      <c r="E308" s="87">
        <v>610</v>
      </c>
      <c r="F308" s="90">
        <v>187.2</v>
      </c>
      <c r="G308" s="90">
        <v>0</v>
      </c>
      <c r="H308" s="90">
        <v>0</v>
      </c>
    </row>
    <row r="309" spans="1:8" x14ac:dyDescent="0.2">
      <c r="A309" s="86" t="s">
        <v>27</v>
      </c>
      <c r="B309" s="88">
        <v>7</v>
      </c>
      <c r="C309" s="88">
        <v>9</v>
      </c>
      <c r="D309" s="89"/>
      <c r="E309" s="87"/>
      <c r="F309" s="90">
        <v>4404</v>
      </c>
      <c r="G309" s="90">
        <v>7955.3</v>
      </c>
      <c r="H309" s="90">
        <v>7755.3</v>
      </c>
    </row>
    <row r="310" spans="1:8" ht="56.25" x14ac:dyDescent="0.2">
      <c r="A310" s="86" t="s">
        <v>356</v>
      </c>
      <c r="B310" s="88">
        <v>7</v>
      </c>
      <c r="C310" s="88">
        <v>9</v>
      </c>
      <c r="D310" s="89">
        <v>720070380</v>
      </c>
      <c r="E310" s="87"/>
      <c r="F310" s="90">
        <v>0</v>
      </c>
      <c r="G310" s="90">
        <v>5078.3999999999996</v>
      </c>
      <c r="H310" s="90">
        <v>5078.3999999999996</v>
      </c>
    </row>
    <row r="311" spans="1:8" x14ac:dyDescent="0.2">
      <c r="A311" s="86" t="s">
        <v>149</v>
      </c>
      <c r="B311" s="88">
        <v>7</v>
      </c>
      <c r="C311" s="88">
        <v>9</v>
      </c>
      <c r="D311" s="89">
        <v>720070380</v>
      </c>
      <c r="E311" s="87">
        <v>240</v>
      </c>
      <c r="F311" s="90">
        <v>0</v>
      </c>
      <c r="G311" s="90">
        <v>5078.3999999999996</v>
      </c>
      <c r="H311" s="90">
        <v>5078.3999999999996</v>
      </c>
    </row>
    <row r="312" spans="1:8" ht="22.5" x14ac:dyDescent="0.2">
      <c r="A312" s="86" t="s">
        <v>243</v>
      </c>
      <c r="B312" s="88">
        <v>7</v>
      </c>
      <c r="C312" s="88">
        <v>9</v>
      </c>
      <c r="D312" s="89">
        <v>720070550</v>
      </c>
      <c r="E312" s="87"/>
      <c r="F312" s="90">
        <v>52.6</v>
      </c>
      <c r="G312" s="90">
        <v>0</v>
      </c>
      <c r="H312" s="90">
        <v>0</v>
      </c>
    </row>
    <row r="313" spans="1:8" x14ac:dyDescent="0.2">
      <c r="A313" s="86" t="s">
        <v>149</v>
      </c>
      <c r="B313" s="88">
        <v>7</v>
      </c>
      <c r="C313" s="88">
        <v>9</v>
      </c>
      <c r="D313" s="89">
        <v>720070550</v>
      </c>
      <c r="E313" s="87">
        <v>240</v>
      </c>
      <c r="F313" s="90">
        <v>52.6</v>
      </c>
      <c r="G313" s="90">
        <v>0</v>
      </c>
      <c r="H313" s="90">
        <v>0</v>
      </c>
    </row>
    <row r="314" spans="1:8" ht="56.25" x14ac:dyDescent="0.2">
      <c r="A314" s="86" t="s">
        <v>363</v>
      </c>
      <c r="B314" s="88">
        <v>7</v>
      </c>
      <c r="C314" s="88">
        <v>9</v>
      </c>
      <c r="D314" s="89">
        <v>720070820</v>
      </c>
      <c r="E314" s="87"/>
      <c r="F314" s="90">
        <v>0</v>
      </c>
      <c r="G314" s="90">
        <v>526.29999999999995</v>
      </c>
      <c r="H314" s="90">
        <v>526.29999999999995</v>
      </c>
    </row>
    <row r="315" spans="1:8" x14ac:dyDescent="0.2">
      <c r="A315" s="86" t="s">
        <v>149</v>
      </c>
      <c r="B315" s="88">
        <v>7</v>
      </c>
      <c r="C315" s="88">
        <v>9</v>
      </c>
      <c r="D315" s="89">
        <v>720070820</v>
      </c>
      <c r="E315" s="87">
        <v>240</v>
      </c>
      <c r="F315" s="90">
        <v>0</v>
      </c>
      <c r="G315" s="90">
        <v>526.29999999999995</v>
      </c>
      <c r="H315" s="90">
        <v>526.29999999999995</v>
      </c>
    </row>
    <row r="316" spans="1:8" ht="56.25" x14ac:dyDescent="0.2">
      <c r="A316" s="86" t="s">
        <v>359</v>
      </c>
      <c r="B316" s="88">
        <v>7</v>
      </c>
      <c r="C316" s="88">
        <v>9</v>
      </c>
      <c r="D316" s="89">
        <v>720070910</v>
      </c>
      <c r="E316" s="87"/>
      <c r="F316" s="90">
        <v>0</v>
      </c>
      <c r="G316" s="90">
        <v>56.3</v>
      </c>
      <c r="H316" s="90">
        <v>56.3</v>
      </c>
    </row>
    <row r="317" spans="1:8" x14ac:dyDescent="0.2">
      <c r="A317" s="86" t="s">
        <v>149</v>
      </c>
      <c r="B317" s="88">
        <v>7</v>
      </c>
      <c r="C317" s="88">
        <v>9</v>
      </c>
      <c r="D317" s="89">
        <v>720070910</v>
      </c>
      <c r="E317" s="87">
        <v>240</v>
      </c>
      <c r="F317" s="90">
        <v>0</v>
      </c>
      <c r="G317" s="90">
        <v>56.3</v>
      </c>
      <c r="H317" s="90">
        <v>56.3</v>
      </c>
    </row>
    <row r="318" spans="1:8" ht="45" x14ac:dyDescent="0.2">
      <c r="A318" s="86" t="s">
        <v>410</v>
      </c>
      <c r="B318" s="88">
        <v>7</v>
      </c>
      <c r="C318" s="88">
        <v>9</v>
      </c>
      <c r="D318" s="89">
        <v>730070820</v>
      </c>
      <c r="E318" s="87"/>
      <c r="F318" s="90">
        <v>1000</v>
      </c>
      <c r="G318" s="90">
        <v>0</v>
      </c>
      <c r="H318" s="90">
        <v>0</v>
      </c>
    </row>
    <row r="319" spans="1:8" x14ac:dyDescent="0.2">
      <c r="A319" s="86" t="s">
        <v>149</v>
      </c>
      <c r="B319" s="88">
        <v>7</v>
      </c>
      <c r="C319" s="88">
        <v>9</v>
      </c>
      <c r="D319" s="89">
        <v>730070820</v>
      </c>
      <c r="E319" s="87">
        <v>240</v>
      </c>
      <c r="F319" s="90">
        <v>1000</v>
      </c>
      <c r="G319" s="90">
        <v>0</v>
      </c>
      <c r="H319" s="90">
        <v>0</v>
      </c>
    </row>
    <row r="320" spans="1:8" x14ac:dyDescent="0.2">
      <c r="A320" s="86" t="s">
        <v>113</v>
      </c>
      <c r="B320" s="88">
        <v>7</v>
      </c>
      <c r="C320" s="88">
        <v>9</v>
      </c>
      <c r="D320" s="89">
        <v>760000880</v>
      </c>
      <c r="E320" s="87"/>
      <c r="F320" s="90">
        <v>2629.2</v>
      </c>
      <c r="G320" s="90">
        <v>2294.3000000000002</v>
      </c>
      <c r="H320" s="90">
        <v>2094.3000000000002</v>
      </c>
    </row>
    <row r="321" spans="1:8" x14ac:dyDescent="0.2">
      <c r="A321" s="86" t="s">
        <v>102</v>
      </c>
      <c r="B321" s="88">
        <v>7</v>
      </c>
      <c r="C321" s="88">
        <v>9</v>
      </c>
      <c r="D321" s="89">
        <v>760000880</v>
      </c>
      <c r="E321" s="87">
        <v>110</v>
      </c>
      <c r="F321" s="90">
        <v>2220.1999999999998</v>
      </c>
      <c r="G321" s="90">
        <v>2120</v>
      </c>
      <c r="H321" s="90">
        <v>1970</v>
      </c>
    </row>
    <row r="322" spans="1:8" x14ac:dyDescent="0.2">
      <c r="A322" s="86" t="s">
        <v>149</v>
      </c>
      <c r="B322" s="88">
        <v>7</v>
      </c>
      <c r="C322" s="88">
        <v>9</v>
      </c>
      <c r="D322" s="89">
        <v>760000880</v>
      </c>
      <c r="E322" s="87">
        <v>240</v>
      </c>
      <c r="F322" s="90">
        <v>407.3</v>
      </c>
      <c r="G322" s="90">
        <v>174.3</v>
      </c>
      <c r="H322" s="90">
        <v>124.3</v>
      </c>
    </row>
    <row r="323" spans="1:8" x14ac:dyDescent="0.2">
      <c r="A323" s="86" t="s">
        <v>107</v>
      </c>
      <c r="B323" s="88">
        <v>7</v>
      </c>
      <c r="C323" s="88">
        <v>9</v>
      </c>
      <c r="D323" s="89">
        <v>760000880</v>
      </c>
      <c r="E323" s="87">
        <v>850</v>
      </c>
      <c r="F323" s="90">
        <v>1.8</v>
      </c>
      <c r="G323" s="90">
        <v>0</v>
      </c>
      <c r="H323" s="90">
        <v>0</v>
      </c>
    </row>
    <row r="324" spans="1:8" ht="33.75" x14ac:dyDescent="0.2">
      <c r="A324" s="86" t="s">
        <v>244</v>
      </c>
      <c r="B324" s="88">
        <v>7</v>
      </c>
      <c r="C324" s="88">
        <v>9</v>
      </c>
      <c r="D324" s="89">
        <v>760070510</v>
      </c>
      <c r="E324" s="87"/>
      <c r="F324" s="90">
        <v>722.2</v>
      </c>
      <c r="G324" s="90">
        <v>0</v>
      </c>
      <c r="H324" s="90">
        <v>0</v>
      </c>
    </row>
    <row r="325" spans="1:8" x14ac:dyDescent="0.2">
      <c r="A325" s="86" t="s">
        <v>102</v>
      </c>
      <c r="B325" s="88">
        <v>7</v>
      </c>
      <c r="C325" s="88">
        <v>9</v>
      </c>
      <c r="D325" s="89">
        <v>760070510</v>
      </c>
      <c r="E325" s="87">
        <v>110</v>
      </c>
      <c r="F325" s="90">
        <v>722.2</v>
      </c>
      <c r="G325" s="90">
        <v>0</v>
      </c>
      <c r="H325" s="90">
        <v>0</v>
      </c>
    </row>
    <row r="326" spans="1:8" x14ac:dyDescent="0.2">
      <c r="A326" s="86" t="s">
        <v>151</v>
      </c>
      <c r="B326" s="88">
        <v>8</v>
      </c>
      <c r="C326" s="88"/>
      <c r="D326" s="89"/>
      <c r="E326" s="87"/>
      <c r="F326" s="90">
        <v>61915.3</v>
      </c>
      <c r="G326" s="90">
        <v>40881</v>
      </c>
      <c r="H326" s="90">
        <v>39412</v>
      </c>
    </row>
    <row r="327" spans="1:8" x14ac:dyDescent="0.2">
      <c r="A327" s="86" t="s">
        <v>28</v>
      </c>
      <c r="B327" s="88">
        <v>8</v>
      </c>
      <c r="C327" s="88">
        <v>1</v>
      </c>
      <c r="D327" s="89"/>
      <c r="E327" s="87"/>
      <c r="F327" s="90">
        <v>61915.3</v>
      </c>
      <c r="G327" s="90">
        <v>40881</v>
      </c>
      <c r="H327" s="90">
        <v>39412</v>
      </c>
    </row>
    <row r="328" spans="1:8" ht="56.25" x14ac:dyDescent="0.2">
      <c r="A328" s="86" t="s">
        <v>364</v>
      </c>
      <c r="B328" s="88">
        <v>8</v>
      </c>
      <c r="C328" s="88">
        <v>1</v>
      </c>
      <c r="D328" s="89">
        <v>810070340</v>
      </c>
      <c r="E328" s="87"/>
      <c r="F328" s="90">
        <v>100</v>
      </c>
      <c r="G328" s="90">
        <v>0</v>
      </c>
      <c r="H328" s="90">
        <v>0</v>
      </c>
    </row>
    <row r="329" spans="1:8" x14ac:dyDescent="0.2">
      <c r="A329" s="86" t="s">
        <v>239</v>
      </c>
      <c r="B329" s="88">
        <v>8</v>
      </c>
      <c r="C329" s="88">
        <v>1</v>
      </c>
      <c r="D329" s="89">
        <v>810070340</v>
      </c>
      <c r="E329" s="87">
        <v>540</v>
      </c>
      <c r="F329" s="90">
        <v>100</v>
      </c>
      <c r="G329" s="90">
        <v>0</v>
      </c>
      <c r="H329" s="90">
        <v>0</v>
      </c>
    </row>
    <row r="330" spans="1:8" ht="33.75" x14ac:dyDescent="0.2">
      <c r="A330" s="86" t="s">
        <v>365</v>
      </c>
      <c r="B330" s="88">
        <v>8</v>
      </c>
      <c r="C330" s="88">
        <v>1</v>
      </c>
      <c r="D330" s="89">
        <v>810070510</v>
      </c>
      <c r="E330" s="87"/>
      <c r="F330" s="90">
        <v>400</v>
      </c>
      <c r="G330" s="90">
        <v>0</v>
      </c>
      <c r="H330" s="90">
        <v>0</v>
      </c>
    </row>
    <row r="331" spans="1:8" x14ac:dyDescent="0.2">
      <c r="A331" s="86" t="s">
        <v>149</v>
      </c>
      <c r="B331" s="88">
        <v>8</v>
      </c>
      <c r="C331" s="88">
        <v>1</v>
      </c>
      <c r="D331" s="89">
        <v>810070510</v>
      </c>
      <c r="E331" s="87">
        <v>240</v>
      </c>
      <c r="F331" s="90">
        <v>400</v>
      </c>
      <c r="G331" s="90">
        <v>0</v>
      </c>
      <c r="H331" s="90">
        <v>0</v>
      </c>
    </row>
    <row r="332" spans="1:8" ht="22.5" x14ac:dyDescent="0.2">
      <c r="A332" s="86" t="s">
        <v>411</v>
      </c>
      <c r="B332" s="88">
        <v>8</v>
      </c>
      <c r="C332" s="88">
        <v>1</v>
      </c>
      <c r="D332" s="89">
        <v>810070660</v>
      </c>
      <c r="E332" s="87"/>
      <c r="F332" s="90">
        <v>2469</v>
      </c>
      <c r="G332" s="90">
        <v>0</v>
      </c>
      <c r="H332" s="90">
        <v>0</v>
      </c>
    </row>
    <row r="333" spans="1:8" x14ac:dyDescent="0.2">
      <c r="A333" s="86" t="s">
        <v>149</v>
      </c>
      <c r="B333" s="88">
        <v>8</v>
      </c>
      <c r="C333" s="88">
        <v>1</v>
      </c>
      <c r="D333" s="89">
        <v>810070660</v>
      </c>
      <c r="E333" s="87">
        <v>240</v>
      </c>
      <c r="F333" s="90">
        <v>421</v>
      </c>
      <c r="G333" s="90">
        <v>0</v>
      </c>
      <c r="H333" s="90">
        <v>0</v>
      </c>
    </row>
    <row r="334" spans="1:8" x14ac:dyDescent="0.2">
      <c r="A334" s="86" t="s">
        <v>239</v>
      </c>
      <c r="B334" s="88">
        <v>8</v>
      </c>
      <c r="C334" s="88">
        <v>1</v>
      </c>
      <c r="D334" s="89">
        <v>810070660</v>
      </c>
      <c r="E334" s="87">
        <v>540</v>
      </c>
      <c r="F334" s="90">
        <v>2048</v>
      </c>
      <c r="G334" s="90">
        <v>0</v>
      </c>
      <c r="H334" s="90">
        <v>0</v>
      </c>
    </row>
    <row r="335" spans="1:8" ht="33.75" x14ac:dyDescent="0.2">
      <c r="A335" s="86" t="s">
        <v>266</v>
      </c>
      <c r="B335" s="88">
        <v>8</v>
      </c>
      <c r="C335" s="88">
        <v>1</v>
      </c>
      <c r="D335" s="89" t="s">
        <v>267</v>
      </c>
      <c r="E335" s="87"/>
      <c r="F335" s="90">
        <v>812.1</v>
      </c>
      <c r="G335" s="90">
        <v>178.6</v>
      </c>
      <c r="H335" s="90">
        <v>178.6</v>
      </c>
    </row>
    <row r="336" spans="1:8" x14ac:dyDescent="0.2">
      <c r="A336" s="86" t="s">
        <v>149</v>
      </c>
      <c r="B336" s="88">
        <v>8</v>
      </c>
      <c r="C336" s="88">
        <v>1</v>
      </c>
      <c r="D336" s="89" t="s">
        <v>267</v>
      </c>
      <c r="E336" s="87">
        <v>240</v>
      </c>
      <c r="F336" s="90">
        <v>440.6</v>
      </c>
      <c r="G336" s="90">
        <v>178.6</v>
      </c>
      <c r="H336" s="90">
        <v>178.6</v>
      </c>
    </row>
    <row r="337" spans="1:8" x14ac:dyDescent="0.2">
      <c r="A337" s="86" t="s">
        <v>239</v>
      </c>
      <c r="B337" s="88">
        <v>8</v>
      </c>
      <c r="C337" s="88">
        <v>1</v>
      </c>
      <c r="D337" s="89" t="s">
        <v>267</v>
      </c>
      <c r="E337" s="87">
        <v>540</v>
      </c>
      <c r="F337" s="90">
        <v>371.5</v>
      </c>
      <c r="G337" s="90">
        <v>0</v>
      </c>
      <c r="H337" s="90">
        <v>0</v>
      </c>
    </row>
    <row r="338" spans="1:8" ht="22.5" x14ac:dyDescent="0.2">
      <c r="A338" s="86" t="s">
        <v>306</v>
      </c>
      <c r="B338" s="88">
        <v>8</v>
      </c>
      <c r="C338" s="88">
        <v>1</v>
      </c>
      <c r="D338" s="89">
        <v>810100880</v>
      </c>
      <c r="E338" s="87"/>
      <c r="F338" s="90">
        <v>14264.3</v>
      </c>
      <c r="G338" s="90">
        <v>18349.400000000001</v>
      </c>
      <c r="H338" s="90">
        <v>17234.2</v>
      </c>
    </row>
    <row r="339" spans="1:8" x14ac:dyDescent="0.2">
      <c r="A339" s="86" t="s">
        <v>102</v>
      </c>
      <c r="B339" s="88">
        <v>8</v>
      </c>
      <c r="C339" s="88">
        <v>1</v>
      </c>
      <c r="D339" s="89">
        <v>810100880</v>
      </c>
      <c r="E339" s="87">
        <v>110</v>
      </c>
      <c r="F339" s="90">
        <v>11582.1</v>
      </c>
      <c r="G339" s="90">
        <v>16355.6</v>
      </c>
      <c r="H339" s="90">
        <v>16026.9</v>
      </c>
    </row>
    <row r="340" spans="1:8" x14ac:dyDescent="0.2">
      <c r="A340" s="86" t="s">
        <v>149</v>
      </c>
      <c r="B340" s="88">
        <v>8</v>
      </c>
      <c r="C340" s="88">
        <v>1</v>
      </c>
      <c r="D340" s="89">
        <v>810100880</v>
      </c>
      <c r="E340" s="87">
        <v>240</v>
      </c>
      <c r="F340" s="90">
        <v>2466.3000000000002</v>
      </c>
      <c r="G340" s="90">
        <v>1808.8</v>
      </c>
      <c r="H340" s="90">
        <v>1207.3</v>
      </c>
    </row>
    <row r="341" spans="1:8" x14ac:dyDescent="0.2">
      <c r="A341" s="86" t="s">
        <v>107</v>
      </c>
      <c r="B341" s="88">
        <v>8</v>
      </c>
      <c r="C341" s="88">
        <v>1</v>
      </c>
      <c r="D341" s="89">
        <v>810100880</v>
      </c>
      <c r="E341" s="87">
        <v>850</v>
      </c>
      <c r="F341" s="90">
        <v>215.9</v>
      </c>
      <c r="G341" s="90">
        <v>185</v>
      </c>
      <c r="H341" s="90">
        <v>0</v>
      </c>
    </row>
    <row r="342" spans="1:8" ht="45" x14ac:dyDescent="0.2">
      <c r="A342" s="86" t="s">
        <v>367</v>
      </c>
      <c r="B342" s="88">
        <v>8</v>
      </c>
      <c r="C342" s="88">
        <v>1</v>
      </c>
      <c r="D342" s="89">
        <v>810170510</v>
      </c>
      <c r="E342" s="87"/>
      <c r="F342" s="90">
        <v>6994.5</v>
      </c>
      <c r="G342" s="90">
        <v>0</v>
      </c>
      <c r="H342" s="90">
        <v>0</v>
      </c>
    </row>
    <row r="343" spans="1:8" x14ac:dyDescent="0.2">
      <c r="A343" s="86" t="s">
        <v>102</v>
      </c>
      <c r="B343" s="88">
        <v>8</v>
      </c>
      <c r="C343" s="88">
        <v>1</v>
      </c>
      <c r="D343" s="89">
        <v>810170510</v>
      </c>
      <c r="E343" s="87">
        <v>110</v>
      </c>
      <c r="F343" s="90">
        <v>6700.8</v>
      </c>
      <c r="G343" s="90">
        <v>0</v>
      </c>
      <c r="H343" s="90">
        <v>0</v>
      </c>
    </row>
    <row r="344" spans="1:8" x14ac:dyDescent="0.2">
      <c r="A344" s="86" t="s">
        <v>149</v>
      </c>
      <c r="B344" s="88">
        <v>8</v>
      </c>
      <c r="C344" s="88">
        <v>1</v>
      </c>
      <c r="D344" s="89">
        <v>810170510</v>
      </c>
      <c r="E344" s="87">
        <v>240</v>
      </c>
      <c r="F344" s="90">
        <v>239.6</v>
      </c>
      <c r="G344" s="90">
        <v>0</v>
      </c>
      <c r="H344" s="90">
        <v>0</v>
      </c>
    </row>
    <row r="345" spans="1:8" x14ac:dyDescent="0.2">
      <c r="A345" s="86" t="s">
        <v>107</v>
      </c>
      <c r="B345" s="88">
        <v>8</v>
      </c>
      <c r="C345" s="88">
        <v>1</v>
      </c>
      <c r="D345" s="89">
        <v>810170510</v>
      </c>
      <c r="E345" s="87">
        <v>850</v>
      </c>
      <c r="F345" s="90">
        <v>54.1</v>
      </c>
      <c r="G345" s="90">
        <v>0</v>
      </c>
      <c r="H345" s="90">
        <v>0</v>
      </c>
    </row>
    <row r="346" spans="1:8" ht="22.5" x14ac:dyDescent="0.2">
      <c r="A346" s="86" t="s">
        <v>307</v>
      </c>
      <c r="B346" s="88">
        <v>8</v>
      </c>
      <c r="C346" s="88">
        <v>1</v>
      </c>
      <c r="D346" s="89">
        <v>810200880</v>
      </c>
      <c r="E346" s="87"/>
      <c r="F346" s="90">
        <v>404.7</v>
      </c>
      <c r="G346" s="90">
        <v>0</v>
      </c>
      <c r="H346" s="90">
        <v>0</v>
      </c>
    </row>
    <row r="347" spans="1:8" x14ac:dyDescent="0.2">
      <c r="A347" s="86" t="s">
        <v>102</v>
      </c>
      <c r="B347" s="88">
        <v>8</v>
      </c>
      <c r="C347" s="88">
        <v>1</v>
      </c>
      <c r="D347" s="89">
        <v>810200880</v>
      </c>
      <c r="E347" s="87">
        <v>110</v>
      </c>
      <c r="F347" s="90">
        <v>12.9</v>
      </c>
      <c r="G347" s="90">
        <v>0</v>
      </c>
      <c r="H347" s="90">
        <v>0</v>
      </c>
    </row>
    <row r="348" spans="1:8" x14ac:dyDescent="0.2">
      <c r="A348" s="86" t="s">
        <v>149</v>
      </c>
      <c r="B348" s="88">
        <v>8</v>
      </c>
      <c r="C348" s="88">
        <v>1</v>
      </c>
      <c r="D348" s="89">
        <v>810200880</v>
      </c>
      <c r="E348" s="87">
        <v>240</v>
      </c>
      <c r="F348" s="90">
        <v>391.8</v>
      </c>
      <c r="G348" s="90">
        <v>0</v>
      </c>
      <c r="H348" s="90">
        <v>0</v>
      </c>
    </row>
    <row r="349" spans="1:8" ht="45" x14ac:dyDescent="0.2">
      <c r="A349" s="86" t="s">
        <v>368</v>
      </c>
      <c r="B349" s="88">
        <v>8</v>
      </c>
      <c r="C349" s="88">
        <v>1</v>
      </c>
      <c r="D349" s="89">
        <v>810270510</v>
      </c>
      <c r="E349" s="87"/>
      <c r="F349" s="90">
        <v>226.8</v>
      </c>
      <c r="G349" s="90">
        <v>0</v>
      </c>
      <c r="H349" s="90">
        <v>0</v>
      </c>
    </row>
    <row r="350" spans="1:8" x14ac:dyDescent="0.2">
      <c r="A350" s="86" t="s">
        <v>149</v>
      </c>
      <c r="B350" s="88">
        <v>8</v>
      </c>
      <c r="C350" s="88">
        <v>1</v>
      </c>
      <c r="D350" s="89">
        <v>810270510</v>
      </c>
      <c r="E350" s="87">
        <v>240</v>
      </c>
      <c r="F350" s="90">
        <v>226.8</v>
      </c>
      <c r="G350" s="90">
        <v>0</v>
      </c>
      <c r="H350" s="90">
        <v>0</v>
      </c>
    </row>
    <row r="351" spans="1:8" ht="22.5" x14ac:dyDescent="0.2">
      <c r="A351" s="86" t="s">
        <v>412</v>
      </c>
      <c r="B351" s="88">
        <v>8</v>
      </c>
      <c r="C351" s="88">
        <v>1</v>
      </c>
      <c r="D351" s="89">
        <v>810270660</v>
      </c>
      <c r="E351" s="87"/>
      <c r="F351" s="90">
        <v>105.3</v>
      </c>
      <c r="G351" s="90">
        <v>0</v>
      </c>
      <c r="H351" s="90">
        <v>0</v>
      </c>
    </row>
    <row r="352" spans="1:8" x14ac:dyDescent="0.2">
      <c r="A352" s="86" t="s">
        <v>149</v>
      </c>
      <c r="B352" s="88">
        <v>8</v>
      </c>
      <c r="C352" s="88">
        <v>1</v>
      </c>
      <c r="D352" s="89">
        <v>810270660</v>
      </c>
      <c r="E352" s="87">
        <v>240</v>
      </c>
      <c r="F352" s="90">
        <v>105.3</v>
      </c>
      <c r="G352" s="90">
        <v>0</v>
      </c>
      <c r="H352" s="90">
        <v>0</v>
      </c>
    </row>
    <row r="353" spans="1:8" ht="22.5" x14ac:dyDescent="0.2">
      <c r="A353" s="86" t="s">
        <v>438</v>
      </c>
      <c r="B353" s="88">
        <v>8</v>
      </c>
      <c r="C353" s="88">
        <v>1</v>
      </c>
      <c r="D353" s="89" t="s">
        <v>439</v>
      </c>
      <c r="E353" s="87"/>
      <c r="F353" s="90">
        <v>21.9</v>
      </c>
      <c r="G353" s="90">
        <v>0</v>
      </c>
      <c r="H353" s="90">
        <v>0</v>
      </c>
    </row>
    <row r="354" spans="1:8" x14ac:dyDescent="0.2">
      <c r="A354" s="86" t="s">
        <v>149</v>
      </c>
      <c r="B354" s="88">
        <v>8</v>
      </c>
      <c r="C354" s="88">
        <v>1</v>
      </c>
      <c r="D354" s="89" t="s">
        <v>439</v>
      </c>
      <c r="E354" s="87">
        <v>240</v>
      </c>
      <c r="F354" s="90">
        <v>21.9</v>
      </c>
      <c r="G354" s="90">
        <v>0</v>
      </c>
      <c r="H354" s="90">
        <v>0</v>
      </c>
    </row>
    <row r="355" spans="1:8" x14ac:dyDescent="0.2">
      <c r="A355" s="86" t="s">
        <v>109</v>
      </c>
      <c r="B355" s="88">
        <v>8</v>
      </c>
      <c r="C355" s="88">
        <v>1</v>
      </c>
      <c r="D355" s="89">
        <v>820000880</v>
      </c>
      <c r="E355" s="87"/>
      <c r="F355" s="90">
        <v>2196.3000000000002</v>
      </c>
      <c r="G355" s="90">
        <v>1838.4</v>
      </c>
      <c r="H355" s="90">
        <v>1484.6</v>
      </c>
    </row>
    <row r="356" spans="1:8" x14ac:dyDescent="0.2">
      <c r="A356" s="86" t="s">
        <v>102</v>
      </c>
      <c r="B356" s="88">
        <v>8</v>
      </c>
      <c r="C356" s="88">
        <v>1</v>
      </c>
      <c r="D356" s="89">
        <v>820000880</v>
      </c>
      <c r="E356" s="87">
        <v>110</v>
      </c>
      <c r="F356" s="90">
        <v>1295.9000000000001</v>
      </c>
      <c r="G356" s="90">
        <v>1838.4</v>
      </c>
      <c r="H356" s="90">
        <v>1484.6</v>
      </c>
    </row>
    <row r="357" spans="1:8" x14ac:dyDescent="0.2">
      <c r="A357" s="86" t="s">
        <v>149</v>
      </c>
      <c r="B357" s="88">
        <v>8</v>
      </c>
      <c r="C357" s="88">
        <v>1</v>
      </c>
      <c r="D357" s="89">
        <v>820000880</v>
      </c>
      <c r="E357" s="87">
        <v>240</v>
      </c>
      <c r="F357" s="90">
        <v>894.8</v>
      </c>
      <c r="G357" s="90">
        <v>0</v>
      </c>
      <c r="H357" s="90">
        <v>0</v>
      </c>
    </row>
    <row r="358" spans="1:8" x14ac:dyDescent="0.2">
      <c r="A358" s="86" t="s">
        <v>107</v>
      </c>
      <c r="B358" s="88">
        <v>8</v>
      </c>
      <c r="C358" s="88">
        <v>1</v>
      </c>
      <c r="D358" s="89">
        <v>820000880</v>
      </c>
      <c r="E358" s="87">
        <v>850</v>
      </c>
      <c r="F358" s="90">
        <v>5.6</v>
      </c>
      <c r="G358" s="90">
        <v>0</v>
      </c>
      <c r="H358" s="90">
        <v>0</v>
      </c>
    </row>
    <row r="359" spans="1:8" ht="33.75" x14ac:dyDescent="0.2">
      <c r="A359" s="86" t="s">
        <v>369</v>
      </c>
      <c r="B359" s="88">
        <v>8</v>
      </c>
      <c r="C359" s="88">
        <v>1</v>
      </c>
      <c r="D359" s="89">
        <v>820070510</v>
      </c>
      <c r="E359" s="87"/>
      <c r="F359" s="90">
        <v>808.1</v>
      </c>
      <c r="G359" s="90">
        <v>0</v>
      </c>
      <c r="H359" s="90">
        <v>0</v>
      </c>
    </row>
    <row r="360" spans="1:8" x14ac:dyDescent="0.2">
      <c r="A360" s="86" t="s">
        <v>102</v>
      </c>
      <c r="B360" s="88">
        <v>8</v>
      </c>
      <c r="C360" s="88">
        <v>1</v>
      </c>
      <c r="D360" s="89">
        <v>820070510</v>
      </c>
      <c r="E360" s="87">
        <v>110</v>
      </c>
      <c r="F360" s="90">
        <v>806.7</v>
      </c>
      <c r="G360" s="90">
        <v>0</v>
      </c>
      <c r="H360" s="90">
        <v>0</v>
      </c>
    </row>
    <row r="361" spans="1:8" x14ac:dyDescent="0.2">
      <c r="A361" s="86" t="s">
        <v>107</v>
      </c>
      <c r="B361" s="88">
        <v>8</v>
      </c>
      <c r="C361" s="88">
        <v>1</v>
      </c>
      <c r="D361" s="89">
        <v>820070510</v>
      </c>
      <c r="E361" s="87">
        <v>850</v>
      </c>
      <c r="F361" s="90">
        <v>1.4</v>
      </c>
      <c r="G361" s="90">
        <v>0</v>
      </c>
      <c r="H361" s="90">
        <v>0</v>
      </c>
    </row>
    <row r="362" spans="1:8" x14ac:dyDescent="0.2">
      <c r="A362" s="86" t="s">
        <v>104</v>
      </c>
      <c r="B362" s="88">
        <v>8</v>
      </c>
      <c r="C362" s="88">
        <v>1</v>
      </c>
      <c r="D362" s="89">
        <v>830000880</v>
      </c>
      <c r="E362" s="87"/>
      <c r="F362" s="90">
        <v>22163.3</v>
      </c>
      <c r="G362" s="90">
        <v>20505.400000000001</v>
      </c>
      <c r="H362" s="90">
        <v>20505.400000000001</v>
      </c>
    </row>
    <row r="363" spans="1:8" x14ac:dyDescent="0.2">
      <c r="A363" s="86" t="s">
        <v>102</v>
      </c>
      <c r="B363" s="88">
        <v>8</v>
      </c>
      <c r="C363" s="88">
        <v>1</v>
      </c>
      <c r="D363" s="89">
        <v>830000880</v>
      </c>
      <c r="E363" s="87">
        <v>110</v>
      </c>
      <c r="F363" s="90">
        <v>19698.5</v>
      </c>
      <c r="G363" s="90">
        <v>20409</v>
      </c>
      <c r="H363" s="90">
        <v>20409</v>
      </c>
    </row>
    <row r="364" spans="1:8" x14ac:dyDescent="0.2">
      <c r="A364" s="86" t="s">
        <v>149</v>
      </c>
      <c r="B364" s="88">
        <v>8</v>
      </c>
      <c r="C364" s="88">
        <v>1</v>
      </c>
      <c r="D364" s="89">
        <v>830000880</v>
      </c>
      <c r="E364" s="87">
        <v>240</v>
      </c>
      <c r="F364" s="90">
        <v>2424.9</v>
      </c>
      <c r="G364" s="90">
        <v>96.4</v>
      </c>
      <c r="H364" s="90">
        <v>96.4</v>
      </c>
    </row>
    <row r="365" spans="1:8" x14ac:dyDescent="0.2">
      <c r="A365" s="86" t="s">
        <v>107</v>
      </c>
      <c r="B365" s="88">
        <v>8</v>
      </c>
      <c r="C365" s="88">
        <v>1</v>
      </c>
      <c r="D365" s="89">
        <v>830000880</v>
      </c>
      <c r="E365" s="87">
        <v>850</v>
      </c>
      <c r="F365" s="90">
        <v>39.9</v>
      </c>
      <c r="G365" s="90">
        <v>0</v>
      </c>
      <c r="H365" s="90">
        <v>0</v>
      </c>
    </row>
    <row r="366" spans="1:8" ht="22.5" x14ac:dyDescent="0.2">
      <c r="A366" s="86" t="s">
        <v>370</v>
      </c>
      <c r="B366" s="88">
        <v>8</v>
      </c>
      <c r="C366" s="88">
        <v>1</v>
      </c>
      <c r="D366" s="89">
        <v>830070290</v>
      </c>
      <c r="E366" s="87"/>
      <c r="F366" s="90">
        <v>534.4</v>
      </c>
      <c r="G366" s="90">
        <v>0</v>
      </c>
      <c r="H366" s="90">
        <v>0</v>
      </c>
    </row>
    <row r="367" spans="1:8" x14ac:dyDescent="0.2">
      <c r="A367" s="86" t="s">
        <v>149</v>
      </c>
      <c r="B367" s="88">
        <v>8</v>
      </c>
      <c r="C367" s="88">
        <v>1</v>
      </c>
      <c r="D367" s="89">
        <v>830070290</v>
      </c>
      <c r="E367" s="87">
        <v>240</v>
      </c>
      <c r="F367" s="90">
        <v>534.4</v>
      </c>
      <c r="G367" s="90">
        <v>0</v>
      </c>
      <c r="H367" s="90">
        <v>0</v>
      </c>
    </row>
    <row r="368" spans="1:8" ht="45" x14ac:dyDescent="0.2">
      <c r="A368" s="86" t="s">
        <v>371</v>
      </c>
      <c r="B368" s="88">
        <v>8</v>
      </c>
      <c r="C368" s="88">
        <v>1</v>
      </c>
      <c r="D368" s="89">
        <v>830070510</v>
      </c>
      <c r="E368" s="87"/>
      <c r="F368" s="90">
        <v>9321</v>
      </c>
      <c r="G368" s="90">
        <v>0</v>
      </c>
      <c r="H368" s="90">
        <v>0</v>
      </c>
    </row>
    <row r="369" spans="1:8" x14ac:dyDescent="0.2">
      <c r="A369" s="86" t="s">
        <v>102</v>
      </c>
      <c r="B369" s="88">
        <v>8</v>
      </c>
      <c r="C369" s="88">
        <v>1</v>
      </c>
      <c r="D369" s="89">
        <v>830070510</v>
      </c>
      <c r="E369" s="87">
        <v>110</v>
      </c>
      <c r="F369" s="90">
        <v>8815.9</v>
      </c>
      <c r="G369" s="90">
        <v>0</v>
      </c>
      <c r="H369" s="90">
        <v>0</v>
      </c>
    </row>
    <row r="370" spans="1:8" x14ac:dyDescent="0.2">
      <c r="A370" s="86" t="s">
        <v>149</v>
      </c>
      <c r="B370" s="88">
        <v>8</v>
      </c>
      <c r="C370" s="88">
        <v>1</v>
      </c>
      <c r="D370" s="89">
        <v>830070510</v>
      </c>
      <c r="E370" s="87">
        <v>240</v>
      </c>
      <c r="F370" s="90">
        <v>497.5</v>
      </c>
      <c r="G370" s="90">
        <v>0</v>
      </c>
      <c r="H370" s="90">
        <v>0</v>
      </c>
    </row>
    <row r="371" spans="1:8" x14ac:dyDescent="0.2">
      <c r="A371" s="86" t="s">
        <v>107</v>
      </c>
      <c r="B371" s="88">
        <v>8</v>
      </c>
      <c r="C371" s="88">
        <v>1</v>
      </c>
      <c r="D371" s="89">
        <v>830070510</v>
      </c>
      <c r="E371" s="87">
        <v>850</v>
      </c>
      <c r="F371" s="90">
        <v>7.6</v>
      </c>
      <c r="G371" s="90">
        <v>0</v>
      </c>
      <c r="H371" s="90">
        <v>0</v>
      </c>
    </row>
    <row r="372" spans="1:8" ht="22.5" x14ac:dyDescent="0.2">
      <c r="A372" s="86" t="s">
        <v>413</v>
      </c>
      <c r="B372" s="88">
        <v>8</v>
      </c>
      <c r="C372" s="88">
        <v>1</v>
      </c>
      <c r="D372" s="89">
        <v>830070660</v>
      </c>
      <c r="E372" s="87"/>
      <c r="F372" s="90">
        <v>421</v>
      </c>
      <c r="G372" s="90">
        <v>0</v>
      </c>
      <c r="H372" s="90">
        <v>0</v>
      </c>
    </row>
    <row r="373" spans="1:8" x14ac:dyDescent="0.2">
      <c r="A373" s="86" t="s">
        <v>149</v>
      </c>
      <c r="B373" s="88">
        <v>8</v>
      </c>
      <c r="C373" s="88">
        <v>1</v>
      </c>
      <c r="D373" s="89">
        <v>830070660</v>
      </c>
      <c r="E373" s="87">
        <v>240</v>
      </c>
      <c r="F373" s="90">
        <v>421</v>
      </c>
      <c r="G373" s="90">
        <v>0</v>
      </c>
      <c r="H373" s="90">
        <v>0</v>
      </c>
    </row>
    <row r="374" spans="1:8" ht="22.5" x14ac:dyDescent="0.2">
      <c r="A374" s="86" t="s">
        <v>372</v>
      </c>
      <c r="B374" s="88">
        <v>8</v>
      </c>
      <c r="C374" s="88">
        <v>1</v>
      </c>
      <c r="D374" s="89" t="s">
        <v>263</v>
      </c>
      <c r="E374" s="87"/>
      <c r="F374" s="90">
        <v>40.299999999999997</v>
      </c>
      <c r="G374" s="90">
        <v>9.1999999999999993</v>
      </c>
      <c r="H374" s="90">
        <v>9.1999999999999993</v>
      </c>
    </row>
    <row r="375" spans="1:8" x14ac:dyDescent="0.2">
      <c r="A375" s="86" t="s">
        <v>149</v>
      </c>
      <c r="B375" s="88">
        <v>8</v>
      </c>
      <c r="C375" s="88">
        <v>1</v>
      </c>
      <c r="D375" s="89" t="s">
        <v>263</v>
      </c>
      <c r="E375" s="87">
        <v>240</v>
      </c>
      <c r="F375" s="90">
        <v>40.299999999999997</v>
      </c>
      <c r="G375" s="90">
        <v>9.1999999999999993</v>
      </c>
      <c r="H375" s="90">
        <v>9.1999999999999993</v>
      </c>
    </row>
    <row r="376" spans="1:8" ht="22.5" x14ac:dyDescent="0.2">
      <c r="A376" s="86" t="s">
        <v>366</v>
      </c>
      <c r="B376" s="88">
        <v>8</v>
      </c>
      <c r="C376" s="88">
        <v>1</v>
      </c>
      <c r="D376" s="89" t="s">
        <v>414</v>
      </c>
      <c r="E376" s="87"/>
      <c r="F376" s="90">
        <v>100</v>
      </c>
      <c r="G376" s="90">
        <v>0</v>
      </c>
      <c r="H376" s="90">
        <v>0</v>
      </c>
    </row>
    <row r="377" spans="1:8" x14ac:dyDescent="0.2">
      <c r="A377" s="86" t="s">
        <v>149</v>
      </c>
      <c r="B377" s="88">
        <v>8</v>
      </c>
      <c r="C377" s="88">
        <v>1</v>
      </c>
      <c r="D377" s="89" t="s">
        <v>414</v>
      </c>
      <c r="E377" s="87">
        <v>240</v>
      </c>
      <c r="F377" s="90">
        <v>100</v>
      </c>
      <c r="G377" s="90">
        <v>0</v>
      </c>
      <c r="H377" s="90">
        <v>0</v>
      </c>
    </row>
    <row r="378" spans="1:8" ht="22.5" x14ac:dyDescent="0.2">
      <c r="A378" s="86" t="s">
        <v>229</v>
      </c>
      <c r="B378" s="88">
        <v>8</v>
      </c>
      <c r="C378" s="88">
        <v>1</v>
      </c>
      <c r="D378" s="89">
        <v>7300000240</v>
      </c>
      <c r="E378" s="87"/>
      <c r="F378" s="90">
        <v>300</v>
      </c>
      <c r="G378" s="90">
        <v>0</v>
      </c>
      <c r="H378" s="90">
        <v>0</v>
      </c>
    </row>
    <row r="379" spans="1:8" x14ac:dyDescent="0.2">
      <c r="A379" s="86" t="s">
        <v>149</v>
      </c>
      <c r="B379" s="88">
        <v>8</v>
      </c>
      <c r="C379" s="88">
        <v>1</v>
      </c>
      <c r="D379" s="89">
        <v>7300000240</v>
      </c>
      <c r="E379" s="87">
        <v>240</v>
      </c>
      <c r="F379" s="90">
        <v>300</v>
      </c>
      <c r="G379" s="90">
        <v>0</v>
      </c>
      <c r="H379" s="90">
        <v>0</v>
      </c>
    </row>
    <row r="380" spans="1:8" ht="33.75" x14ac:dyDescent="0.2">
      <c r="A380" s="86" t="s">
        <v>415</v>
      </c>
      <c r="B380" s="88">
        <v>8</v>
      </c>
      <c r="C380" s="88">
        <v>1</v>
      </c>
      <c r="D380" s="89">
        <v>8220000290</v>
      </c>
      <c r="E380" s="87"/>
      <c r="F380" s="90">
        <v>232.3</v>
      </c>
      <c r="G380" s="90">
        <v>0</v>
      </c>
      <c r="H380" s="90">
        <v>0</v>
      </c>
    </row>
    <row r="381" spans="1:8" x14ac:dyDescent="0.2">
      <c r="A381" s="86" t="s">
        <v>149</v>
      </c>
      <c r="B381" s="88">
        <v>8</v>
      </c>
      <c r="C381" s="88">
        <v>1</v>
      </c>
      <c r="D381" s="89">
        <v>8220000290</v>
      </c>
      <c r="E381" s="87">
        <v>240</v>
      </c>
      <c r="F381" s="90">
        <v>232.3</v>
      </c>
      <c r="G381" s="90">
        <v>0</v>
      </c>
      <c r="H381" s="90">
        <v>0</v>
      </c>
    </row>
    <row r="382" spans="1:8" x14ac:dyDescent="0.2">
      <c r="A382" s="86" t="s">
        <v>205</v>
      </c>
      <c r="B382" s="88">
        <v>10</v>
      </c>
      <c r="C382" s="88"/>
      <c r="D382" s="89"/>
      <c r="E382" s="87"/>
      <c r="F382" s="90">
        <v>93664.8</v>
      </c>
      <c r="G382" s="90">
        <v>92826.1</v>
      </c>
      <c r="H382" s="90">
        <v>94374.9</v>
      </c>
    </row>
    <row r="383" spans="1:8" x14ac:dyDescent="0.2">
      <c r="A383" s="86" t="s">
        <v>29</v>
      </c>
      <c r="B383" s="88">
        <v>10</v>
      </c>
      <c r="C383" s="88">
        <v>1</v>
      </c>
      <c r="D383" s="89"/>
      <c r="E383" s="87"/>
      <c r="F383" s="90">
        <v>865</v>
      </c>
      <c r="G383" s="90">
        <v>865</v>
      </c>
      <c r="H383" s="90">
        <v>865</v>
      </c>
    </row>
    <row r="384" spans="1:8" ht="22.5" x14ac:dyDescent="0.2">
      <c r="A384" s="86" t="s">
        <v>144</v>
      </c>
      <c r="B384" s="88">
        <v>10</v>
      </c>
      <c r="C384" s="88">
        <v>1</v>
      </c>
      <c r="D384" s="89">
        <v>9900002100</v>
      </c>
      <c r="E384" s="87"/>
      <c r="F384" s="90">
        <v>865</v>
      </c>
      <c r="G384" s="90">
        <v>865</v>
      </c>
      <c r="H384" s="90">
        <v>865</v>
      </c>
    </row>
    <row r="385" spans="1:8" x14ac:dyDescent="0.2">
      <c r="A385" s="86" t="s">
        <v>110</v>
      </c>
      <c r="B385" s="88">
        <v>10</v>
      </c>
      <c r="C385" s="88">
        <v>1</v>
      </c>
      <c r="D385" s="89">
        <v>9900002100</v>
      </c>
      <c r="E385" s="87">
        <v>310</v>
      </c>
      <c r="F385" s="90">
        <v>865</v>
      </c>
      <c r="G385" s="90">
        <v>865</v>
      </c>
      <c r="H385" s="90">
        <v>865</v>
      </c>
    </row>
    <row r="386" spans="1:8" x14ac:dyDescent="0.2">
      <c r="A386" s="86" t="s">
        <v>30</v>
      </c>
      <c r="B386" s="88">
        <v>10</v>
      </c>
      <c r="C386" s="88">
        <v>2</v>
      </c>
      <c r="D386" s="89"/>
      <c r="E386" s="87"/>
      <c r="F386" s="90">
        <v>48767.7</v>
      </c>
      <c r="G386" s="90">
        <v>49937.4</v>
      </c>
      <c r="H386" s="90">
        <v>51751.5</v>
      </c>
    </row>
    <row r="387" spans="1:8" ht="22.5" x14ac:dyDescent="0.2">
      <c r="A387" s="86" t="s">
        <v>268</v>
      </c>
      <c r="B387" s="88">
        <v>10</v>
      </c>
      <c r="C387" s="88">
        <v>2</v>
      </c>
      <c r="D387" s="89">
        <v>1210000880</v>
      </c>
      <c r="E387" s="87"/>
      <c r="F387" s="90">
        <v>450</v>
      </c>
      <c r="G387" s="90">
        <v>0</v>
      </c>
      <c r="H387" s="90">
        <v>0</v>
      </c>
    </row>
    <row r="388" spans="1:8" x14ac:dyDescent="0.2">
      <c r="A388" s="86" t="s">
        <v>156</v>
      </c>
      <c r="B388" s="88">
        <v>10</v>
      </c>
      <c r="C388" s="88">
        <v>2</v>
      </c>
      <c r="D388" s="89">
        <v>1210000880</v>
      </c>
      <c r="E388" s="87">
        <v>610</v>
      </c>
      <c r="F388" s="90">
        <v>450</v>
      </c>
      <c r="G388" s="90">
        <v>0</v>
      </c>
      <c r="H388" s="90">
        <v>0</v>
      </c>
    </row>
    <row r="389" spans="1:8" ht="22.5" x14ac:dyDescent="0.2">
      <c r="A389" s="86" t="s">
        <v>332</v>
      </c>
      <c r="B389" s="88">
        <v>10</v>
      </c>
      <c r="C389" s="88">
        <v>2</v>
      </c>
      <c r="D389" s="89">
        <v>1210070180</v>
      </c>
      <c r="E389" s="87"/>
      <c r="F389" s="90">
        <v>48317.7</v>
      </c>
      <c r="G389" s="90">
        <v>49937.4</v>
      </c>
      <c r="H389" s="90">
        <v>51751.5</v>
      </c>
    </row>
    <row r="390" spans="1:8" x14ac:dyDescent="0.2">
      <c r="A390" s="86" t="s">
        <v>156</v>
      </c>
      <c r="B390" s="88">
        <v>10</v>
      </c>
      <c r="C390" s="88">
        <v>2</v>
      </c>
      <c r="D390" s="89">
        <v>1210070180</v>
      </c>
      <c r="E390" s="87">
        <v>610</v>
      </c>
      <c r="F390" s="90">
        <v>48317.7</v>
      </c>
      <c r="G390" s="90">
        <v>49937.4</v>
      </c>
      <c r="H390" s="90">
        <v>51751.5</v>
      </c>
    </row>
    <row r="391" spans="1:8" x14ac:dyDescent="0.2">
      <c r="A391" s="86" t="s">
        <v>31</v>
      </c>
      <c r="B391" s="88">
        <v>10</v>
      </c>
      <c r="C391" s="88">
        <v>3</v>
      </c>
      <c r="D391" s="89"/>
      <c r="E391" s="87"/>
      <c r="F391" s="90">
        <v>10953.5</v>
      </c>
      <c r="G391" s="90">
        <v>4110.6000000000004</v>
      </c>
      <c r="H391" s="90">
        <v>3346.3</v>
      </c>
    </row>
    <row r="392" spans="1:8" ht="45" x14ac:dyDescent="0.2">
      <c r="A392" s="86" t="s">
        <v>416</v>
      </c>
      <c r="B392" s="88">
        <v>10</v>
      </c>
      <c r="C392" s="88">
        <v>3</v>
      </c>
      <c r="D392" s="89" t="s">
        <v>417</v>
      </c>
      <c r="E392" s="87"/>
      <c r="F392" s="90">
        <v>1865</v>
      </c>
      <c r="G392" s="90">
        <v>0</v>
      </c>
      <c r="H392" s="90">
        <v>0</v>
      </c>
    </row>
    <row r="393" spans="1:8" x14ac:dyDescent="0.2">
      <c r="A393" s="86" t="s">
        <v>111</v>
      </c>
      <c r="B393" s="88">
        <v>10</v>
      </c>
      <c r="C393" s="88">
        <v>3</v>
      </c>
      <c r="D393" s="89" t="s">
        <v>417</v>
      </c>
      <c r="E393" s="87">
        <v>320</v>
      </c>
      <c r="F393" s="90">
        <v>1865</v>
      </c>
      <c r="G393" s="90">
        <v>0</v>
      </c>
      <c r="H393" s="90">
        <v>0</v>
      </c>
    </row>
    <row r="394" spans="1:8" ht="22.5" x14ac:dyDescent="0.2">
      <c r="A394" s="86" t="s">
        <v>308</v>
      </c>
      <c r="B394" s="88">
        <v>10</v>
      </c>
      <c r="C394" s="88">
        <v>3</v>
      </c>
      <c r="D394" s="89" t="s">
        <v>309</v>
      </c>
      <c r="E394" s="87"/>
      <c r="F394" s="90">
        <v>0</v>
      </c>
      <c r="G394" s="90">
        <v>1611.7</v>
      </c>
      <c r="H394" s="90">
        <v>1577.4</v>
      </c>
    </row>
    <row r="395" spans="1:8" x14ac:dyDescent="0.2">
      <c r="A395" s="86" t="s">
        <v>111</v>
      </c>
      <c r="B395" s="88">
        <v>10</v>
      </c>
      <c r="C395" s="88">
        <v>3</v>
      </c>
      <c r="D395" s="89" t="s">
        <v>309</v>
      </c>
      <c r="E395" s="87">
        <v>320</v>
      </c>
      <c r="F395" s="90">
        <v>0</v>
      </c>
      <c r="G395" s="90">
        <v>1611.7</v>
      </c>
      <c r="H395" s="90">
        <v>1577.4</v>
      </c>
    </row>
    <row r="396" spans="1:8" ht="33.75" x14ac:dyDescent="0.2">
      <c r="A396" s="86" t="s">
        <v>245</v>
      </c>
      <c r="B396" s="88">
        <v>10</v>
      </c>
      <c r="C396" s="88">
        <v>3</v>
      </c>
      <c r="D396" s="89">
        <v>3900070279</v>
      </c>
      <c r="E396" s="87"/>
      <c r="F396" s="90">
        <v>0</v>
      </c>
      <c r="G396" s="90">
        <v>1578.9</v>
      </c>
      <c r="H396" s="90">
        <v>1578.9</v>
      </c>
    </row>
    <row r="397" spans="1:8" x14ac:dyDescent="0.2">
      <c r="A397" s="86" t="s">
        <v>111</v>
      </c>
      <c r="B397" s="88">
        <v>10</v>
      </c>
      <c r="C397" s="88">
        <v>3</v>
      </c>
      <c r="D397" s="89">
        <v>3900070279</v>
      </c>
      <c r="E397" s="87">
        <v>320</v>
      </c>
      <c r="F397" s="90">
        <v>0</v>
      </c>
      <c r="G397" s="90">
        <v>1578.9</v>
      </c>
      <c r="H397" s="90">
        <v>1578.9</v>
      </c>
    </row>
    <row r="398" spans="1:8" ht="22.5" x14ac:dyDescent="0.2">
      <c r="A398" s="86" t="s">
        <v>373</v>
      </c>
      <c r="B398" s="88">
        <v>10</v>
      </c>
      <c r="C398" s="88">
        <v>3</v>
      </c>
      <c r="D398" s="89" t="s">
        <v>321</v>
      </c>
      <c r="E398" s="87"/>
      <c r="F398" s="90">
        <v>2160.1999999999998</v>
      </c>
      <c r="G398" s="90">
        <v>0</v>
      </c>
      <c r="H398" s="90">
        <v>0</v>
      </c>
    </row>
    <row r="399" spans="1:8" x14ac:dyDescent="0.2">
      <c r="A399" s="86" t="s">
        <v>111</v>
      </c>
      <c r="B399" s="88">
        <v>10</v>
      </c>
      <c r="C399" s="88">
        <v>3</v>
      </c>
      <c r="D399" s="89" t="s">
        <v>321</v>
      </c>
      <c r="E399" s="87">
        <v>320</v>
      </c>
      <c r="F399" s="90">
        <v>2160.1999999999998</v>
      </c>
      <c r="G399" s="90">
        <v>0</v>
      </c>
      <c r="H399" s="90">
        <v>0</v>
      </c>
    </row>
    <row r="400" spans="1:8" ht="22.5" x14ac:dyDescent="0.2">
      <c r="A400" s="86" t="s">
        <v>189</v>
      </c>
      <c r="B400" s="88">
        <v>10</v>
      </c>
      <c r="C400" s="88">
        <v>3</v>
      </c>
      <c r="D400" s="89">
        <v>7400000250</v>
      </c>
      <c r="E400" s="87"/>
      <c r="F400" s="90">
        <v>760</v>
      </c>
      <c r="G400" s="90">
        <v>800</v>
      </c>
      <c r="H400" s="90">
        <v>0</v>
      </c>
    </row>
    <row r="401" spans="1:8" x14ac:dyDescent="0.2">
      <c r="A401" s="86" t="s">
        <v>156</v>
      </c>
      <c r="B401" s="88">
        <v>10</v>
      </c>
      <c r="C401" s="88">
        <v>3</v>
      </c>
      <c r="D401" s="89">
        <v>7400000250</v>
      </c>
      <c r="E401" s="87">
        <v>610</v>
      </c>
      <c r="F401" s="90">
        <v>760</v>
      </c>
      <c r="G401" s="90">
        <v>800</v>
      </c>
      <c r="H401" s="90">
        <v>0</v>
      </c>
    </row>
    <row r="402" spans="1:8" ht="33.75" x14ac:dyDescent="0.2">
      <c r="A402" s="86" t="s">
        <v>418</v>
      </c>
      <c r="B402" s="88">
        <v>10</v>
      </c>
      <c r="C402" s="88">
        <v>3</v>
      </c>
      <c r="D402" s="89">
        <v>8210000290</v>
      </c>
      <c r="E402" s="87"/>
      <c r="F402" s="90">
        <v>1058.3</v>
      </c>
      <c r="G402" s="90">
        <v>0</v>
      </c>
      <c r="H402" s="90">
        <v>0</v>
      </c>
    </row>
    <row r="403" spans="1:8" x14ac:dyDescent="0.2">
      <c r="A403" s="86" t="s">
        <v>156</v>
      </c>
      <c r="B403" s="88">
        <v>10</v>
      </c>
      <c r="C403" s="88">
        <v>3</v>
      </c>
      <c r="D403" s="89">
        <v>8210000290</v>
      </c>
      <c r="E403" s="87">
        <v>610</v>
      </c>
      <c r="F403" s="90">
        <v>1058.3</v>
      </c>
      <c r="G403" s="90">
        <v>0</v>
      </c>
      <c r="H403" s="90">
        <v>0</v>
      </c>
    </row>
    <row r="404" spans="1:8" ht="22.5" x14ac:dyDescent="0.2">
      <c r="A404" s="86" t="s">
        <v>192</v>
      </c>
      <c r="B404" s="88">
        <v>10</v>
      </c>
      <c r="C404" s="88">
        <v>3</v>
      </c>
      <c r="D404" s="89">
        <v>9900002191</v>
      </c>
      <c r="E404" s="87"/>
      <c r="F404" s="90">
        <v>83.3</v>
      </c>
      <c r="G404" s="90">
        <v>120</v>
      </c>
      <c r="H404" s="90">
        <v>120</v>
      </c>
    </row>
    <row r="405" spans="1:8" x14ac:dyDescent="0.2">
      <c r="A405" s="86" t="s">
        <v>149</v>
      </c>
      <c r="B405" s="88">
        <v>10</v>
      </c>
      <c r="C405" s="88">
        <v>3</v>
      </c>
      <c r="D405" s="89">
        <v>9900002191</v>
      </c>
      <c r="E405" s="87">
        <v>240</v>
      </c>
      <c r="F405" s="90">
        <v>83.3</v>
      </c>
      <c r="G405" s="90">
        <v>120</v>
      </c>
      <c r="H405" s="90">
        <v>120</v>
      </c>
    </row>
    <row r="406" spans="1:8" ht="22.5" x14ac:dyDescent="0.2">
      <c r="A406" s="86" t="s">
        <v>194</v>
      </c>
      <c r="B406" s="88">
        <v>10</v>
      </c>
      <c r="C406" s="88">
        <v>3</v>
      </c>
      <c r="D406" s="89">
        <v>9900002192</v>
      </c>
      <c r="E406" s="87"/>
      <c r="F406" s="90">
        <v>56.5</v>
      </c>
      <c r="G406" s="90">
        <v>0</v>
      </c>
      <c r="H406" s="90">
        <v>70</v>
      </c>
    </row>
    <row r="407" spans="1:8" x14ac:dyDescent="0.2">
      <c r="A407" s="86" t="s">
        <v>149</v>
      </c>
      <c r="B407" s="88">
        <v>10</v>
      </c>
      <c r="C407" s="88">
        <v>3</v>
      </c>
      <c r="D407" s="89">
        <v>9900002192</v>
      </c>
      <c r="E407" s="87">
        <v>240</v>
      </c>
      <c r="F407" s="90">
        <v>56.5</v>
      </c>
      <c r="G407" s="90">
        <v>0</v>
      </c>
      <c r="H407" s="90">
        <v>70</v>
      </c>
    </row>
    <row r="408" spans="1:8" ht="45" x14ac:dyDescent="0.2">
      <c r="A408" s="86" t="s">
        <v>374</v>
      </c>
      <c r="B408" s="88">
        <v>10</v>
      </c>
      <c r="C408" s="88">
        <v>3</v>
      </c>
      <c r="D408" s="89">
        <v>9900051340</v>
      </c>
      <c r="E408" s="87"/>
      <c r="F408" s="90">
        <v>4970.2</v>
      </c>
      <c r="G408" s="90">
        <v>0</v>
      </c>
      <c r="H408" s="90">
        <v>0</v>
      </c>
    </row>
    <row r="409" spans="1:8" x14ac:dyDescent="0.2">
      <c r="A409" s="86" t="s">
        <v>111</v>
      </c>
      <c r="B409" s="88">
        <v>10</v>
      </c>
      <c r="C409" s="88">
        <v>3</v>
      </c>
      <c r="D409" s="89">
        <v>9900051340</v>
      </c>
      <c r="E409" s="87">
        <v>320</v>
      </c>
      <c r="F409" s="90">
        <v>4970.2</v>
      </c>
      <c r="G409" s="90">
        <v>0</v>
      </c>
      <c r="H409" s="90">
        <v>0</v>
      </c>
    </row>
    <row r="410" spans="1:8" x14ac:dyDescent="0.2">
      <c r="A410" s="86" t="s">
        <v>32</v>
      </c>
      <c r="B410" s="88">
        <v>10</v>
      </c>
      <c r="C410" s="88">
        <v>4</v>
      </c>
      <c r="D410" s="89"/>
      <c r="E410" s="87"/>
      <c r="F410" s="90">
        <v>32732.3</v>
      </c>
      <c r="G410" s="90">
        <v>37672</v>
      </c>
      <c r="H410" s="90">
        <v>38276.300000000003</v>
      </c>
    </row>
    <row r="411" spans="1:8" x14ac:dyDescent="0.2">
      <c r="A411" s="86" t="s">
        <v>115</v>
      </c>
      <c r="B411" s="88">
        <v>10</v>
      </c>
      <c r="C411" s="88">
        <v>4</v>
      </c>
      <c r="D411" s="89">
        <v>1250000880</v>
      </c>
      <c r="E411" s="87"/>
      <c r="F411" s="90">
        <v>47.7</v>
      </c>
      <c r="G411" s="90">
        <v>47.7</v>
      </c>
      <c r="H411" s="90">
        <v>47.7</v>
      </c>
    </row>
    <row r="412" spans="1:8" x14ac:dyDescent="0.2">
      <c r="A412" s="86" t="s">
        <v>149</v>
      </c>
      <c r="B412" s="88">
        <v>10</v>
      </c>
      <c r="C412" s="88">
        <v>4</v>
      </c>
      <c r="D412" s="89">
        <v>1250000880</v>
      </c>
      <c r="E412" s="87">
        <v>240</v>
      </c>
      <c r="F412" s="90">
        <v>47.7</v>
      </c>
      <c r="G412" s="90">
        <v>47.7</v>
      </c>
      <c r="H412" s="90">
        <v>47.7</v>
      </c>
    </row>
    <row r="413" spans="1:8" x14ac:dyDescent="0.2">
      <c r="A413" s="86" t="s">
        <v>145</v>
      </c>
      <c r="B413" s="88">
        <v>10</v>
      </c>
      <c r="C413" s="88">
        <v>4</v>
      </c>
      <c r="D413" s="89">
        <v>1250070289</v>
      </c>
      <c r="E413" s="87"/>
      <c r="F413" s="90">
        <v>6955.6</v>
      </c>
      <c r="G413" s="90">
        <v>8596.5</v>
      </c>
      <c r="H413" s="90">
        <v>9200.7999999999993</v>
      </c>
    </row>
    <row r="414" spans="1:8" x14ac:dyDescent="0.2">
      <c r="A414" s="86" t="s">
        <v>111</v>
      </c>
      <c r="B414" s="88">
        <v>10</v>
      </c>
      <c r="C414" s="88">
        <v>4</v>
      </c>
      <c r="D414" s="89">
        <v>1250070289</v>
      </c>
      <c r="E414" s="87">
        <v>320</v>
      </c>
      <c r="F414" s="90">
        <v>6955.6</v>
      </c>
      <c r="G414" s="90">
        <v>8596.5</v>
      </c>
      <c r="H414" s="90">
        <v>9200.7999999999993</v>
      </c>
    </row>
    <row r="415" spans="1:8" x14ac:dyDescent="0.2">
      <c r="A415" s="86" t="s">
        <v>116</v>
      </c>
      <c r="B415" s="88">
        <v>10</v>
      </c>
      <c r="C415" s="88">
        <v>4</v>
      </c>
      <c r="D415" s="89">
        <v>1260000880</v>
      </c>
      <c r="E415" s="87"/>
      <c r="F415" s="90">
        <v>40.4</v>
      </c>
      <c r="G415" s="90">
        <v>40.4</v>
      </c>
      <c r="H415" s="90">
        <v>40.4</v>
      </c>
    </row>
    <row r="416" spans="1:8" x14ac:dyDescent="0.2">
      <c r="A416" s="86" t="s">
        <v>149</v>
      </c>
      <c r="B416" s="88">
        <v>10</v>
      </c>
      <c r="C416" s="88">
        <v>4</v>
      </c>
      <c r="D416" s="89">
        <v>1260000880</v>
      </c>
      <c r="E416" s="87">
        <v>240</v>
      </c>
      <c r="F416" s="90">
        <v>40.4</v>
      </c>
      <c r="G416" s="90">
        <v>40.4</v>
      </c>
      <c r="H416" s="90">
        <v>40.4</v>
      </c>
    </row>
    <row r="417" spans="1:8" x14ac:dyDescent="0.2">
      <c r="A417" s="86" t="s">
        <v>146</v>
      </c>
      <c r="B417" s="88">
        <v>10</v>
      </c>
      <c r="C417" s="88">
        <v>4</v>
      </c>
      <c r="D417" s="89">
        <v>1260070289</v>
      </c>
      <c r="E417" s="87"/>
      <c r="F417" s="90">
        <v>11077.3</v>
      </c>
      <c r="G417" s="90">
        <v>12186</v>
      </c>
      <c r="H417" s="90">
        <v>12186</v>
      </c>
    </row>
    <row r="418" spans="1:8" x14ac:dyDescent="0.2">
      <c r="A418" s="86" t="s">
        <v>149</v>
      </c>
      <c r="B418" s="88">
        <v>10</v>
      </c>
      <c r="C418" s="88">
        <v>4</v>
      </c>
      <c r="D418" s="89">
        <v>1260070289</v>
      </c>
      <c r="E418" s="87">
        <v>240</v>
      </c>
      <c r="F418" s="90">
        <v>11077.3</v>
      </c>
      <c r="G418" s="90">
        <v>12186</v>
      </c>
      <c r="H418" s="90">
        <v>12186</v>
      </c>
    </row>
    <row r="419" spans="1:8" x14ac:dyDescent="0.2">
      <c r="A419" s="86" t="s">
        <v>117</v>
      </c>
      <c r="B419" s="88">
        <v>10</v>
      </c>
      <c r="C419" s="88">
        <v>4</v>
      </c>
      <c r="D419" s="89">
        <v>1270000880</v>
      </c>
      <c r="E419" s="87"/>
      <c r="F419" s="90">
        <v>93.2</v>
      </c>
      <c r="G419" s="90">
        <v>93.2</v>
      </c>
      <c r="H419" s="90">
        <v>93.2</v>
      </c>
    </row>
    <row r="420" spans="1:8" x14ac:dyDescent="0.2">
      <c r="A420" s="86" t="s">
        <v>149</v>
      </c>
      <c r="B420" s="88">
        <v>10</v>
      </c>
      <c r="C420" s="88">
        <v>4</v>
      </c>
      <c r="D420" s="89">
        <v>1270000880</v>
      </c>
      <c r="E420" s="87">
        <v>240</v>
      </c>
      <c r="F420" s="90">
        <v>93.2</v>
      </c>
      <c r="G420" s="90">
        <v>93.2</v>
      </c>
      <c r="H420" s="90">
        <v>93.2</v>
      </c>
    </row>
    <row r="421" spans="1:8" x14ac:dyDescent="0.2">
      <c r="A421" s="86" t="s">
        <v>147</v>
      </c>
      <c r="B421" s="88">
        <v>10</v>
      </c>
      <c r="C421" s="88">
        <v>4</v>
      </c>
      <c r="D421" s="89">
        <v>1270070289</v>
      </c>
      <c r="E421" s="87"/>
      <c r="F421" s="90">
        <v>14518.1</v>
      </c>
      <c r="G421" s="90">
        <v>16708.2</v>
      </c>
      <c r="H421" s="90">
        <v>16708.2</v>
      </c>
    </row>
    <row r="422" spans="1:8" x14ac:dyDescent="0.2">
      <c r="A422" s="86" t="s">
        <v>111</v>
      </c>
      <c r="B422" s="88">
        <v>10</v>
      </c>
      <c r="C422" s="88">
        <v>4</v>
      </c>
      <c r="D422" s="89">
        <v>1270070289</v>
      </c>
      <c r="E422" s="87">
        <v>320</v>
      </c>
      <c r="F422" s="90">
        <v>14518.1</v>
      </c>
      <c r="G422" s="90">
        <v>16708.2</v>
      </c>
      <c r="H422" s="90">
        <v>16708.2</v>
      </c>
    </row>
    <row r="423" spans="1:8" x14ac:dyDescent="0.2">
      <c r="A423" s="86" t="s">
        <v>158</v>
      </c>
      <c r="B423" s="88">
        <v>10</v>
      </c>
      <c r="C423" s="88">
        <v>6</v>
      </c>
      <c r="D423" s="89"/>
      <c r="E423" s="87"/>
      <c r="F423" s="90">
        <v>346.3</v>
      </c>
      <c r="G423" s="90">
        <v>241.1</v>
      </c>
      <c r="H423" s="90">
        <v>135.80000000000001</v>
      </c>
    </row>
    <row r="424" spans="1:8" ht="45" x14ac:dyDescent="0.2">
      <c r="A424" s="86" t="s">
        <v>375</v>
      </c>
      <c r="B424" s="88">
        <v>10</v>
      </c>
      <c r="C424" s="88">
        <v>6</v>
      </c>
      <c r="D424" s="89">
        <v>400070340</v>
      </c>
      <c r="E424" s="87"/>
      <c r="F424" s="90">
        <v>0</v>
      </c>
      <c r="G424" s="90">
        <v>12.1</v>
      </c>
      <c r="H424" s="90">
        <v>6.8</v>
      </c>
    </row>
    <row r="425" spans="1:8" x14ac:dyDescent="0.2">
      <c r="A425" s="86" t="s">
        <v>149</v>
      </c>
      <c r="B425" s="88">
        <v>10</v>
      </c>
      <c r="C425" s="88">
        <v>6</v>
      </c>
      <c r="D425" s="89">
        <v>400070340</v>
      </c>
      <c r="E425" s="87">
        <v>240</v>
      </c>
      <c r="F425" s="90">
        <v>0</v>
      </c>
      <c r="G425" s="90">
        <v>12.1</v>
      </c>
      <c r="H425" s="90">
        <v>6.8</v>
      </c>
    </row>
    <row r="426" spans="1:8" ht="45" x14ac:dyDescent="0.2">
      <c r="A426" s="86" t="s">
        <v>375</v>
      </c>
      <c r="B426" s="88">
        <v>10</v>
      </c>
      <c r="C426" s="88">
        <v>6</v>
      </c>
      <c r="D426" s="89">
        <v>401270340</v>
      </c>
      <c r="E426" s="87"/>
      <c r="F426" s="90">
        <v>317.3</v>
      </c>
      <c r="G426" s="90">
        <v>200</v>
      </c>
      <c r="H426" s="90">
        <v>100</v>
      </c>
    </row>
    <row r="427" spans="1:8" x14ac:dyDescent="0.2">
      <c r="A427" s="86" t="s">
        <v>149</v>
      </c>
      <c r="B427" s="88">
        <v>10</v>
      </c>
      <c r="C427" s="88">
        <v>6</v>
      </c>
      <c r="D427" s="89">
        <v>401270340</v>
      </c>
      <c r="E427" s="87">
        <v>240</v>
      </c>
      <c r="F427" s="90">
        <v>0</v>
      </c>
      <c r="G427" s="90">
        <v>200</v>
      </c>
      <c r="H427" s="90">
        <v>100</v>
      </c>
    </row>
    <row r="428" spans="1:8" x14ac:dyDescent="0.2">
      <c r="A428" s="86" t="s">
        <v>156</v>
      </c>
      <c r="B428" s="88">
        <v>10</v>
      </c>
      <c r="C428" s="88">
        <v>6</v>
      </c>
      <c r="D428" s="89">
        <v>401270340</v>
      </c>
      <c r="E428" s="87">
        <v>610</v>
      </c>
      <c r="F428" s="90">
        <v>317.3</v>
      </c>
      <c r="G428" s="90">
        <v>0</v>
      </c>
      <c r="H428" s="90">
        <v>0</v>
      </c>
    </row>
    <row r="429" spans="1:8" ht="56.25" x14ac:dyDescent="0.2">
      <c r="A429" s="86" t="s">
        <v>322</v>
      </c>
      <c r="B429" s="88">
        <v>10</v>
      </c>
      <c r="C429" s="88">
        <v>6</v>
      </c>
      <c r="D429" s="89">
        <v>401370340</v>
      </c>
      <c r="E429" s="87"/>
      <c r="F429" s="90">
        <v>29</v>
      </c>
      <c r="G429" s="90">
        <v>29</v>
      </c>
      <c r="H429" s="90">
        <v>29</v>
      </c>
    </row>
    <row r="430" spans="1:8" x14ac:dyDescent="0.2">
      <c r="A430" s="86" t="s">
        <v>149</v>
      </c>
      <c r="B430" s="88">
        <v>10</v>
      </c>
      <c r="C430" s="88">
        <v>6</v>
      </c>
      <c r="D430" s="89">
        <v>401370340</v>
      </c>
      <c r="E430" s="87">
        <v>240</v>
      </c>
      <c r="F430" s="90">
        <v>29</v>
      </c>
      <c r="G430" s="90">
        <v>29</v>
      </c>
      <c r="H430" s="90">
        <v>29</v>
      </c>
    </row>
    <row r="431" spans="1:8" x14ac:dyDescent="0.2">
      <c r="A431" s="86" t="s">
        <v>323</v>
      </c>
      <c r="B431" s="88">
        <v>11</v>
      </c>
      <c r="C431" s="88"/>
      <c r="D431" s="89"/>
      <c r="E431" s="87"/>
      <c r="F431" s="90">
        <v>33006.9</v>
      </c>
      <c r="G431" s="90">
        <v>0</v>
      </c>
      <c r="H431" s="90">
        <v>0</v>
      </c>
    </row>
    <row r="432" spans="1:8" x14ac:dyDescent="0.2">
      <c r="A432" s="86" t="s">
        <v>324</v>
      </c>
      <c r="B432" s="88">
        <v>11</v>
      </c>
      <c r="C432" s="88">
        <v>2</v>
      </c>
      <c r="D432" s="89"/>
      <c r="E432" s="87"/>
      <c r="F432" s="90">
        <v>33006.9</v>
      </c>
      <c r="G432" s="90">
        <v>0</v>
      </c>
      <c r="H432" s="90">
        <v>0</v>
      </c>
    </row>
    <row r="433" spans="1:8" ht="22.5" x14ac:dyDescent="0.2">
      <c r="A433" s="86" t="s">
        <v>376</v>
      </c>
      <c r="B433" s="88">
        <v>11</v>
      </c>
      <c r="C433" s="88">
        <v>2</v>
      </c>
      <c r="D433" s="89">
        <v>740070670</v>
      </c>
      <c r="E433" s="87"/>
      <c r="F433" s="90">
        <v>1428</v>
      </c>
      <c r="G433" s="90">
        <v>0</v>
      </c>
      <c r="H433" s="90">
        <v>0</v>
      </c>
    </row>
    <row r="434" spans="1:8" x14ac:dyDescent="0.2">
      <c r="A434" s="86" t="s">
        <v>112</v>
      </c>
      <c r="B434" s="88">
        <v>11</v>
      </c>
      <c r="C434" s="88">
        <v>2</v>
      </c>
      <c r="D434" s="89">
        <v>740070670</v>
      </c>
      <c r="E434" s="87">
        <v>410</v>
      </c>
      <c r="F434" s="90">
        <v>10.5</v>
      </c>
      <c r="G434" s="90">
        <v>0</v>
      </c>
      <c r="H434" s="90">
        <v>0</v>
      </c>
    </row>
    <row r="435" spans="1:8" x14ac:dyDescent="0.2">
      <c r="A435" s="86" t="s">
        <v>103</v>
      </c>
      <c r="B435" s="88">
        <v>11</v>
      </c>
      <c r="C435" s="88">
        <v>2</v>
      </c>
      <c r="D435" s="89">
        <v>740070670</v>
      </c>
      <c r="E435" s="87">
        <v>620</v>
      </c>
      <c r="F435" s="90">
        <v>1417.5</v>
      </c>
      <c r="G435" s="90">
        <v>0</v>
      </c>
      <c r="H435" s="90">
        <v>0</v>
      </c>
    </row>
    <row r="436" spans="1:8" x14ac:dyDescent="0.2">
      <c r="A436" s="86" t="s">
        <v>377</v>
      </c>
      <c r="B436" s="88">
        <v>11</v>
      </c>
      <c r="C436" s="88">
        <v>2</v>
      </c>
      <c r="D436" s="89">
        <v>1401570750</v>
      </c>
      <c r="E436" s="87"/>
      <c r="F436" s="90">
        <v>31578.9</v>
      </c>
      <c r="G436" s="90">
        <v>0</v>
      </c>
      <c r="H436" s="90">
        <v>0</v>
      </c>
    </row>
    <row r="437" spans="1:8" x14ac:dyDescent="0.2">
      <c r="A437" s="86" t="s">
        <v>112</v>
      </c>
      <c r="B437" s="88">
        <v>11</v>
      </c>
      <c r="C437" s="88">
        <v>2</v>
      </c>
      <c r="D437" s="89">
        <v>1401570750</v>
      </c>
      <c r="E437" s="87">
        <v>410</v>
      </c>
      <c r="F437" s="90">
        <v>31578.9</v>
      </c>
      <c r="G437" s="90">
        <v>0</v>
      </c>
      <c r="H437" s="90">
        <v>0</v>
      </c>
    </row>
    <row r="438" spans="1:8" x14ac:dyDescent="0.2">
      <c r="A438" s="86" t="s">
        <v>206</v>
      </c>
      <c r="B438" s="88">
        <v>13</v>
      </c>
      <c r="C438" s="88"/>
      <c r="D438" s="89"/>
      <c r="E438" s="87"/>
      <c r="F438" s="90">
        <v>1591.4</v>
      </c>
      <c r="G438" s="90">
        <v>6870.2</v>
      </c>
      <c r="H438" s="90">
        <v>6870.2</v>
      </c>
    </row>
    <row r="439" spans="1:8" x14ac:dyDescent="0.2">
      <c r="A439" s="86" t="s">
        <v>159</v>
      </c>
      <c r="B439" s="88">
        <v>13</v>
      </c>
      <c r="C439" s="88">
        <v>1</v>
      </c>
      <c r="D439" s="89"/>
      <c r="E439" s="87"/>
      <c r="F439" s="90">
        <v>1591.4</v>
      </c>
      <c r="G439" s="90">
        <v>6870.2</v>
      </c>
      <c r="H439" s="90">
        <v>6870.2</v>
      </c>
    </row>
    <row r="440" spans="1:8" x14ac:dyDescent="0.2">
      <c r="A440" s="86" t="s">
        <v>148</v>
      </c>
      <c r="B440" s="88">
        <v>13</v>
      </c>
      <c r="C440" s="88">
        <v>1</v>
      </c>
      <c r="D440" s="89">
        <v>9900002120</v>
      </c>
      <c r="E440" s="87"/>
      <c r="F440" s="90">
        <v>1591.4</v>
      </c>
      <c r="G440" s="90">
        <v>6870.2</v>
      </c>
      <c r="H440" s="90">
        <v>6870.2</v>
      </c>
    </row>
    <row r="441" spans="1:8" x14ac:dyDescent="0.2">
      <c r="A441" s="86" t="s">
        <v>100</v>
      </c>
      <c r="B441" s="88">
        <v>13</v>
      </c>
      <c r="C441" s="88">
        <v>1</v>
      </c>
      <c r="D441" s="89">
        <v>9900002120</v>
      </c>
      <c r="E441" s="87">
        <v>730</v>
      </c>
      <c r="F441" s="90">
        <v>1591.4</v>
      </c>
      <c r="G441" s="90">
        <v>6870.2</v>
      </c>
      <c r="H441" s="90">
        <v>6870.2</v>
      </c>
    </row>
    <row r="442" spans="1:8" ht="22.5" x14ac:dyDescent="0.2">
      <c r="A442" s="86" t="s">
        <v>207</v>
      </c>
      <c r="B442" s="88">
        <v>14</v>
      </c>
      <c r="C442" s="88"/>
      <c r="D442" s="89"/>
      <c r="E442" s="87"/>
      <c r="F442" s="90">
        <v>109820.5</v>
      </c>
      <c r="G442" s="90">
        <v>66441.600000000006</v>
      </c>
      <c r="H442" s="90">
        <v>66295.600000000006</v>
      </c>
    </row>
    <row r="443" spans="1:8" ht="22.5" x14ac:dyDescent="0.2">
      <c r="A443" s="86" t="s">
        <v>160</v>
      </c>
      <c r="B443" s="88">
        <v>14</v>
      </c>
      <c r="C443" s="88">
        <v>1</v>
      </c>
      <c r="D443" s="89"/>
      <c r="E443" s="87"/>
      <c r="F443" s="90">
        <v>80631</v>
      </c>
      <c r="G443" s="90">
        <v>66441.600000000006</v>
      </c>
      <c r="H443" s="90">
        <v>66295.600000000006</v>
      </c>
    </row>
    <row r="444" spans="1:8" x14ac:dyDescent="0.2">
      <c r="A444" s="86" t="s">
        <v>378</v>
      </c>
      <c r="B444" s="88">
        <v>14</v>
      </c>
      <c r="C444" s="88">
        <v>1</v>
      </c>
      <c r="D444" s="89">
        <v>300070220</v>
      </c>
      <c r="E444" s="87"/>
      <c r="F444" s="90">
        <v>80631</v>
      </c>
      <c r="G444" s="90">
        <v>66441.600000000006</v>
      </c>
      <c r="H444" s="90">
        <v>66295.600000000006</v>
      </c>
    </row>
    <row r="445" spans="1:8" x14ac:dyDescent="0.2">
      <c r="A445" s="86" t="s">
        <v>105</v>
      </c>
      <c r="B445" s="88">
        <v>14</v>
      </c>
      <c r="C445" s="88">
        <v>1</v>
      </c>
      <c r="D445" s="89">
        <v>300070220</v>
      </c>
      <c r="E445" s="87">
        <v>510</v>
      </c>
      <c r="F445" s="90">
        <v>80631</v>
      </c>
      <c r="G445" s="90">
        <v>66441.600000000006</v>
      </c>
      <c r="H445" s="90">
        <v>66295.600000000006</v>
      </c>
    </row>
    <row r="446" spans="1:8" x14ac:dyDescent="0.2">
      <c r="A446" s="86" t="s">
        <v>246</v>
      </c>
      <c r="B446" s="88">
        <v>14</v>
      </c>
      <c r="C446" s="88">
        <v>3</v>
      </c>
      <c r="D446" s="89"/>
      <c r="E446" s="87"/>
      <c r="F446" s="90">
        <v>29189.5</v>
      </c>
      <c r="G446" s="90">
        <v>0</v>
      </c>
      <c r="H446" s="90">
        <v>0</v>
      </c>
    </row>
    <row r="447" spans="1:8" ht="33.75" x14ac:dyDescent="0.2">
      <c r="A447" s="86" t="s">
        <v>331</v>
      </c>
      <c r="B447" s="88">
        <v>14</v>
      </c>
      <c r="C447" s="88">
        <v>3</v>
      </c>
      <c r="D447" s="89">
        <v>300070510</v>
      </c>
      <c r="E447" s="87"/>
      <c r="F447" s="90">
        <v>28814.5</v>
      </c>
      <c r="G447" s="90">
        <v>0</v>
      </c>
      <c r="H447" s="90">
        <v>0</v>
      </c>
    </row>
    <row r="448" spans="1:8" x14ac:dyDescent="0.2">
      <c r="A448" s="112" t="s">
        <v>239</v>
      </c>
      <c r="B448" s="88">
        <v>14</v>
      </c>
      <c r="C448" s="88">
        <v>3</v>
      </c>
      <c r="D448" s="113">
        <v>300070510</v>
      </c>
      <c r="E448" s="113">
        <v>540</v>
      </c>
      <c r="F448" s="90">
        <v>28814.5</v>
      </c>
      <c r="G448" s="90">
        <v>0</v>
      </c>
      <c r="H448" s="90">
        <v>0</v>
      </c>
    </row>
    <row r="449" spans="1:8" ht="33.75" x14ac:dyDescent="0.2">
      <c r="A449" s="168" t="s">
        <v>419</v>
      </c>
      <c r="B449" s="88">
        <v>14</v>
      </c>
      <c r="C449" s="88">
        <v>3</v>
      </c>
      <c r="D449" s="98" t="s">
        <v>420</v>
      </c>
      <c r="E449" s="98"/>
      <c r="F449" s="98">
        <v>375</v>
      </c>
      <c r="G449" s="98">
        <v>0</v>
      </c>
      <c r="H449" s="98">
        <v>0</v>
      </c>
    </row>
    <row r="450" spans="1:8" x14ac:dyDescent="0.2">
      <c r="A450" s="168" t="s">
        <v>239</v>
      </c>
      <c r="B450" s="88">
        <v>14</v>
      </c>
      <c r="C450" s="88">
        <v>3</v>
      </c>
      <c r="D450" s="98" t="s">
        <v>420</v>
      </c>
      <c r="E450" s="98">
        <v>540</v>
      </c>
      <c r="F450" s="98">
        <v>375</v>
      </c>
      <c r="G450" s="98">
        <v>0</v>
      </c>
      <c r="H450" s="98">
        <v>0</v>
      </c>
    </row>
    <row r="451" spans="1:8" x14ac:dyDescent="0.2">
      <c r="A451" s="168" t="s">
        <v>33</v>
      </c>
      <c r="B451" s="98">
        <v>99</v>
      </c>
      <c r="C451" s="98"/>
      <c r="D451" s="98"/>
      <c r="E451" s="98"/>
      <c r="F451" s="98">
        <v>0</v>
      </c>
      <c r="G451" s="134">
        <v>8270.5</v>
      </c>
      <c r="H451" s="134">
        <v>16710.7</v>
      </c>
    </row>
    <row r="452" spans="1:8" x14ac:dyDescent="0.2">
      <c r="A452" s="168" t="s">
        <v>33</v>
      </c>
      <c r="B452" s="98">
        <v>99</v>
      </c>
      <c r="C452" s="98">
        <v>99</v>
      </c>
      <c r="D452" s="98"/>
      <c r="E452" s="98"/>
      <c r="F452" s="98">
        <v>0</v>
      </c>
      <c r="G452" s="134">
        <v>8270.5</v>
      </c>
      <c r="H452" s="134">
        <v>16710.7</v>
      </c>
    </row>
    <row r="453" spans="1:8" x14ac:dyDescent="0.2">
      <c r="A453" s="168" t="s">
        <v>33</v>
      </c>
      <c r="B453" s="98">
        <v>99</v>
      </c>
      <c r="C453" s="98">
        <v>99</v>
      </c>
      <c r="D453" s="98">
        <v>9900099990</v>
      </c>
      <c r="E453" s="98"/>
      <c r="F453" s="98">
        <v>0</v>
      </c>
      <c r="G453" s="134">
        <v>8270.5</v>
      </c>
      <c r="H453" s="134">
        <v>16710.7</v>
      </c>
    </row>
    <row r="454" spans="1:8" x14ac:dyDescent="0.2">
      <c r="A454" s="168" t="s">
        <v>33</v>
      </c>
      <c r="B454" s="98">
        <v>99</v>
      </c>
      <c r="C454" s="98">
        <v>99</v>
      </c>
      <c r="D454" s="98">
        <v>9900099990</v>
      </c>
      <c r="E454" s="98">
        <v>990</v>
      </c>
      <c r="F454" s="98">
        <v>0</v>
      </c>
      <c r="G454" s="134">
        <v>8270.5</v>
      </c>
      <c r="H454" s="134">
        <v>16710.7</v>
      </c>
    </row>
    <row r="455" spans="1:8" x14ac:dyDescent="0.2">
      <c r="A455" s="168" t="s">
        <v>36</v>
      </c>
      <c r="B455" s="98">
        <v>0</v>
      </c>
      <c r="C455" s="98">
        <v>0</v>
      </c>
      <c r="D455" s="98"/>
      <c r="E455" s="98"/>
      <c r="F455" s="99">
        <v>1856853.5</v>
      </c>
      <c r="G455" s="99">
        <v>1102456.8</v>
      </c>
      <c r="H455" s="99">
        <v>1138050.6000000001</v>
      </c>
    </row>
  </sheetData>
  <mergeCells count="1">
    <mergeCell ref="A8:H8"/>
  </mergeCells>
  <pageMargins left="0.78740157480314965" right="0.39370078740157483" top="0.78740157480314965" bottom="0.78740157480314965" header="0.51181102362204722" footer="0.51181102362204722"/>
  <pageSetup paperSize="9" scale="51" firstPageNumber="0" fitToHeight="100" orientation="portrait" horizontalDpi="0" verticalDpi="0" r:id="rId1"/>
  <rowBreaks count="3" manualBreakCount="3">
    <brk id="121" max="7" man="1"/>
    <brk id="161" max="7" man="1"/>
    <brk id="212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D20"/>
  <sheetViews>
    <sheetView workbookViewId="0">
      <selection activeCell="A8" sqref="A8:D19"/>
    </sheetView>
  </sheetViews>
  <sheetFormatPr defaultRowHeight="12.75" x14ac:dyDescent="0.2"/>
  <cols>
    <col min="1" max="1" width="37.7109375" customWidth="1"/>
    <col min="2" max="4" width="12" customWidth="1"/>
  </cols>
  <sheetData>
    <row r="1" spans="1:4" x14ac:dyDescent="0.2">
      <c r="A1" s="14"/>
      <c r="B1" s="30"/>
      <c r="D1" s="30" t="s">
        <v>313</v>
      </c>
    </row>
    <row r="2" spans="1:4" x14ac:dyDescent="0.2">
      <c r="A2" s="14"/>
      <c r="B2" s="30"/>
      <c r="D2" s="30" t="s">
        <v>234</v>
      </c>
    </row>
    <row r="5" spans="1:4" ht="94.5" customHeight="1" x14ac:dyDescent="0.2">
      <c r="A5" s="151" t="s">
        <v>319</v>
      </c>
      <c r="B5" s="151"/>
      <c r="C5" s="151"/>
      <c r="D5" s="151"/>
    </row>
    <row r="6" spans="1:4" x14ac:dyDescent="0.2">
      <c r="A6" s="92"/>
      <c r="B6" s="36"/>
      <c r="D6" s="36" t="s">
        <v>2</v>
      </c>
    </row>
    <row r="7" spans="1:4" ht="25.5" x14ac:dyDescent="0.2">
      <c r="A7" s="78" t="s">
        <v>38</v>
      </c>
      <c r="B7" s="45" t="s">
        <v>165</v>
      </c>
      <c r="C7" s="45" t="s">
        <v>230</v>
      </c>
      <c r="D7" s="45" t="s">
        <v>282</v>
      </c>
    </row>
    <row r="8" spans="1:4" x14ac:dyDescent="0.2">
      <c r="A8" s="37" t="s">
        <v>96</v>
      </c>
      <c r="B8" s="94">
        <v>4521.3500000000004</v>
      </c>
      <c r="C8" s="95">
        <v>6670.2</v>
      </c>
      <c r="D8" s="96">
        <v>6670.2</v>
      </c>
    </row>
    <row r="9" spans="1:4" x14ac:dyDescent="0.2">
      <c r="A9" s="37" t="s">
        <v>315</v>
      </c>
      <c r="B9" s="94">
        <v>2168.69</v>
      </c>
      <c r="C9" s="95">
        <v>5293.8</v>
      </c>
      <c r="D9" s="96">
        <v>5293.8</v>
      </c>
    </row>
    <row r="10" spans="1:4" x14ac:dyDescent="0.2">
      <c r="A10" s="37" t="s">
        <v>119</v>
      </c>
      <c r="B10" s="94">
        <v>1977.64</v>
      </c>
      <c r="C10" s="96">
        <v>1670.5</v>
      </c>
      <c r="D10" s="96">
        <v>1670.5</v>
      </c>
    </row>
    <row r="11" spans="1:4" x14ac:dyDescent="0.2">
      <c r="A11" s="37" t="s">
        <v>316</v>
      </c>
      <c r="B11" s="94">
        <v>4056.36</v>
      </c>
      <c r="C11" s="95">
        <v>4905.6000000000004</v>
      </c>
      <c r="D11" s="96">
        <v>4905.6000000000004</v>
      </c>
    </row>
    <row r="12" spans="1:4" x14ac:dyDescent="0.2">
      <c r="A12" s="37" t="s">
        <v>120</v>
      </c>
      <c r="B12" s="94">
        <v>3759.28</v>
      </c>
      <c r="C12" s="95">
        <v>4223.3</v>
      </c>
      <c r="D12" s="96">
        <v>4223.3</v>
      </c>
    </row>
    <row r="13" spans="1:4" x14ac:dyDescent="0.2">
      <c r="A13" s="37" t="s">
        <v>121</v>
      </c>
      <c r="B13" s="94">
        <v>2721.34</v>
      </c>
      <c r="C13" s="95">
        <v>2788.1</v>
      </c>
      <c r="D13" s="96">
        <v>2788.1</v>
      </c>
    </row>
    <row r="14" spans="1:4" x14ac:dyDescent="0.2">
      <c r="A14" s="37" t="s">
        <v>122</v>
      </c>
      <c r="B14" s="94">
        <v>2270.2399999999998</v>
      </c>
      <c r="C14" s="95">
        <v>2270.5</v>
      </c>
      <c r="D14" s="96">
        <v>2270.5</v>
      </c>
    </row>
    <row r="15" spans="1:4" x14ac:dyDescent="0.2">
      <c r="A15" s="37" t="s">
        <v>123</v>
      </c>
      <c r="B15" s="94">
        <v>2154.25</v>
      </c>
      <c r="C15" s="95">
        <v>2399.9</v>
      </c>
      <c r="D15" s="96">
        <v>2399.9</v>
      </c>
    </row>
    <row r="16" spans="1:4" x14ac:dyDescent="0.2">
      <c r="A16" s="37" t="s">
        <v>317</v>
      </c>
      <c r="B16" s="94">
        <v>5794.8</v>
      </c>
      <c r="C16" s="95">
        <v>6893.7</v>
      </c>
      <c r="D16" s="96">
        <v>6893.7</v>
      </c>
    </row>
    <row r="17" spans="1:4" x14ac:dyDescent="0.2">
      <c r="A17" s="37" t="s">
        <v>318</v>
      </c>
      <c r="B17" s="94">
        <v>3844.89</v>
      </c>
      <c r="C17" s="95">
        <v>4258.6000000000004</v>
      </c>
      <c r="D17" s="96">
        <v>4258.6000000000004</v>
      </c>
    </row>
    <row r="18" spans="1:4" x14ac:dyDescent="0.2">
      <c r="A18" s="37" t="s">
        <v>124</v>
      </c>
      <c r="B18" s="94">
        <v>1576.48</v>
      </c>
      <c r="C18" s="95">
        <v>1799.9</v>
      </c>
      <c r="D18" s="96">
        <v>1799.9</v>
      </c>
    </row>
    <row r="19" spans="1:4" x14ac:dyDescent="0.2">
      <c r="A19" s="93" t="s">
        <v>36</v>
      </c>
      <c r="B19" s="100">
        <f t="shared" ref="B19:D19" si="0">SUM(B8:B18)</f>
        <v>34845.320000000007</v>
      </c>
      <c r="C19" s="97">
        <f t="shared" si="0"/>
        <v>43174.1</v>
      </c>
      <c r="D19" s="97">
        <f t="shared" si="0"/>
        <v>43174.1</v>
      </c>
    </row>
    <row r="20" spans="1:4" x14ac:dyDescent="0.2">
      <c r="D20" s="110"/>
    </row>
  </sheetData>
  <mergeCells count="1">
    <mergeCell ref="A5:D5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B12"/>
  <sheetViews>
    <sheetView workbookViewId="0">
      <selection activeCell="A5" sqref="A5:B5"/>
    </sheetView>
  </sheetViews>
  <sheetFormatPr defaultRowHeight="12.75" x14ac:dyDescent="0.2"/>
  <cols>
    <col min="1" max="1" width="32.85546875" customWidth="1"/>
    <col min="2" max="2" width="17.140625" customWidth="1"/>
  </cols>
  <sheetData>
    <row r="1" spans="1:2" x14ac:dyDescent="0.2">
      <c r="A1" s="14"/>
      <c r="B1" s="30" t="s">
        <v>328</v>
      </c>
    </row>
    <row r="2" spans="1:2" x14ac:dyDescent="0.2">
      <c r="A2" s="14"/>
      <c r="B2" s="30" t="s">
        <v>234</v>
      </c>
    </row>
    <row r="5" spans="1:2" ht="135.75" customHeight="1" x14ac:dyDescent="0.2">
      <c r="A5" s="150" t="s">
        <v>430</v>
      </c>
      <c r="B5" s="150"/>
    </row>
    <row r="6" spans="1:2" x14ac:dyDescent="0.2">
      <c r="A6" s="14"/>
      <c r="B6" s="14"/>
    </row>
    <row r="7" spans="1:2" x14ac:dyDescent="0.2">
      <c r="A7" s="14"/>
      <c r="B7" s="14"/>
    </row>
    <row r="8" spans="1:2" x14ac:dyDescent="0.2">
      <c r="A8" s="14"/>
      <c r="B8" s="14"/>
    </row>
    <row r="9" spans="1:2" x14ac:dyDescent="0.2">
      <c r="A9" s="14"/>
      <c r="B9" s="14"/>
    </row>
    <row r="10" spans="1:2" x14ac:dyDescent="0.2">
      <c r="A10" s="34" t="s">
        <v>3</v>
      </c>
      <c r="B10" s="22" t="s">
        <v>165</v>
      </c>
    </row>
    <row r="11" spans="1:2" x14ac:dyDescent="0.2">
      <c r="A11" s="34" t="s">
        <v>39</v>
      </c>
      <c r="B11" s="70">
        <v>1900</v>
      </c>
    </row>
    <row r="12" spans="1:2" x14ac:dyDescent="0.2">
      <c r="A12" s="34" t="s">
        <v>36</v>
      </c>
      <c r="B12" s="142">
        <f>SUM(B11:B11)</f>
        <v>1900</v>
      </c>
    </row>
  </sheetData>
  <mergeCells count="1">
    <mergeCell ref="A5:B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B14"/>
  <sheetViews>
    <sheetView workbookViewId="0">
      <selection activeCell="L18" sqref="L18"/>
    </sheetView>
  </sheetViews>
  <sheetFormatPr defaultRowHeight="12.75" x14ac:dyDescent="0.2"/>
  <cols>
    <col min="1" max="1" width="24.85546875" customWidth="1"/>
    <col min="2" max="2" width="24.140625" customWidth="1"/>
  </cols>
  <sheetData>
    <row r="1" spans="1:2" x14ac:dyDescent="0.2">
      <c r="A1" s="14"/>
      <c r="B1" s="30" t="s">
        <v>329</v>
      </c>
    </row>
    <row r="2" spans="1:2" x14ac:dyDescent="0.2">
      <c r="A2" s="14"/>
      <c r="B2" s="30" t="s">
        <v>234</v>
      </c>
    </row>
    <row r="5" spans="1:2" ht="99" customHeight="1" x14ac:dyDescent="0.2">
      <c r="A5" s="150" t="s">
        <v>330</v>
      </c>
      <c r="B5" s="150"/>
    </row>
    <row r="6" spans="1:2" x14ac:dyDescent="0.2">
      <c r="A6" s="14"/>
      <c r="B6" s="14"/>
    </row>
    <row r="7" spans="1:2" x14ac:dyDescent="0.2">
      <c r="A7" s="14"/>
      <c r="B7" s="14"/>
    </row>
    <row r="8" spans="1:2" x14ac:dyDescent="0.2">
      <c r="A8" s="14"/>
      <c r="B8" s="14"/>
    </row>
    <row r="9" spans="1:2" x14ac:dyDescent="0.2">
      <c r="A9" s="14"/>
      <c r="B9" s="14"/>
    </row>
    <row r="10" spans="1:2" x14ac:dyDescent="0.2">
      <c r="A10" s="34"/>
      <c r="B10" s="22" t="s">
        <v>165</v>
      </c>
    </row>
    <row r="11" spans="1:2" x14ac:dyDescent="0.2">
      <c r="A11" s="81" t="s">
        <v>317</v>
      </c>
      <c r="B11" s="70">
        <v>371.5</v>
      </c>
    </row>
    <row r="12" spans="1:2" x14ac:dyDescent="0.2">
      <c r="A12" s="34"/>
      <c r="B12" s="76">
        <f>SUM(B11:B11)</f>
        <v>371.5</v>
      </c>
    </row>
    <row r="14" spans="1:2" x14ac:dyDescent="0.2">
      <c r="B14" s="69"/>
    </row>
  </sheetData>
  <mergeCells count="1">
    <mergeCell ref="A5:B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B13"/>
  <sheetViews>
    <sheetView workbookViewId="0">
      <selection activeCell="A7" sqref="A7:B13"/>
    </sheetView>
  </sheetViews>
  <sheetFormatPr defaultRowHeight="12.75" x14ac:dyDescent="0.2"/>
  <cols>
    <col min="1" max="1" width="34.140625" customWidth="1"/>
    <col min="2" max="2" width="16.28515625" customWidth="1"/>
  </cols>
  <sheetData>
    <row r="1" spans="1:2" x14ac:dyDescent="0.2">
      <c r="A1" s="14"/>
      <c r="B1" s="30" t="s">
        <v>397</v>
      </c>
    </row>
    <row r="2" spans="1:2" x14ac:dyDescent="0.2">
      <c r="A2" s="14"/>
      <c r="B2" s="30" t="s">
        <v>234</v>
      </c>
    </row>
    <row r="5" spans="1:2" ht="112.5" customHeight="1" x14ac:dyDescent="0.2">
      <c r="A5" s="151" t="s">
        <v>398</v>
      </c>
      <c r="B5" s="151"/>
    </row>
    <row r="6" spans="1:2" x14ac:dyDescent="0.2">
      <c r="A6" s="114"/>
      <c r="B6" s="91" t="s">
        <v>2</v>
      </c>
    </row>
    <row r="7" spans="1:2" ht="25.5" x14ac:dyDescent="0.2">
      <c r="A7" s="46" t="s">
        <v>38</v>
      </c>
      <c r="B7" s="45" t="s">
        <v>165</v>
      </c>
    </row>
    <row r="8" spans="1:2" x14ac:dyDescent="0.2">
      <c r="A8" s="37" t="s">
        <v>96</v>
      </c>
      <c r="B8" s="59">
        <v>26450</v>
      </c>
    </row>
    <row r="9" spans="1:2" x14ac:dyDescent="0.2">
      <c r="A9" s="37" t="s">
        <v>315</v>
      </c>
      <c r="B9" s="63">
        <v>7240</v>
      </c>
    </row>
    <row r="10" spans="1:2" x14ac:dyDescent="0.2">
      <c r="A10" s="37" t="s">
        <v>41</v>
      </c>
      <c r="B10" s="63">
        <v>1850</v>
      </c>
    </row>
    <row r="11" spans="1:2" x14ac:dyDescent="0.2">
      <c r="A11" s="37" t="s">
        <v>425</v>
      </c>
      <c r="B11" s="63">
        <v>1200</v>
      </c>
    </row>
    <row r="12" spans="1:2" x14ac:dyDescent="0.2">
      <c r="A12" s="37" t="s">
        <v>46</v>
      </c>
      <c r="B12" s="63">
        <v>560</v>
      </c>
    </row>
    <row r="13" spans="1:2" x14ac:dyDescent="0.2">
      <c r="A13" s="93" t="s">
        <v>36</v>
      </c>
      <c r="B13" s="100">
        <f>SUM(B8:B12)</f>
        <v>37300</v>
      </c>
    </row>
  </sheetData>
  <mergeCells count="1">
    <mergeCell ref="A5:B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B10"/>
  <sheetViews>
    <sheetView workbookViewId="0">
      <selection sqref="A1:B10"/>
    </sheetView>
  </sheetViews>
  <sheetFormatPr defaultRowHeight="12.75" x14ac:dyDescent="0.2"/>
  <cols>
    <col min="1" max="1" width="25.5703125" customWidth="1"/>
    <col min="2" max="2" width="13.7109375" customWidth="1"/>
  </cols>
  <sheetData>
    <row r="1" spans="1:2" x14ac:dyDescent="0.2">
      <c r="A1" s="14"/>
      <c r="B1" s="30" t="s">
        <v>399</v>
      </c>
    </row>
    <row r="2" spans="1:2" x14ac:dyDescent="0.2">
      <c r="A2" s="14"/>
      <c r="B2" s="30" t="s">
        <v>234</v>
      </c>
    </row>
    <row r="5" spans="1:2" ht="91.5" customHeight="1" x14ac:dyDescent="0.2">
      <c r="A5" s="150" t="s">
        <v>400</v>
      </c>
      <c r="B5" s="150"/>
    </row>
    <row r="7" spans="1:2" x14ac:dyDescent="0.2">
      <c r="A7" s="114"/>
      <c r="B7" s="91" t="s">
        <v>2</v>
      </c>
    </row>
    <row r="8" spans="1:2" ht="25.5" x14ac:dyDescent="0.2">
      <c r="A8" s="33" t="s">
        <v>38</v>
      </c>
      <c r="B8" s="22" t="s">
        <v>165</v>
      </c>
    </row>
    <row r="9" spans="1:2" x14ac:dyDescent="0.2">
      <c r="A9" s="37" t="s">
        <v>316</v>
      </c>
      <c r="B9" s="96">
        <v>375</v>
      </c>
    </row>
    <row r="10" spans="1:2" x14ac:dyDescent="0.2">
      <c r="A10" s="115" t="s">
        <v>36</v>
      </c>
      <c r="B10" s="130">
        <f>SUM(B9:B9)</f>
        <v>375</v>
      </c>
    </row>
  </sheetData>
  <mergeCells count="1">
    <mergeCell ref="A5:B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B13"/>
  <sheetViews>
    <sheetView workbookViewId="0">
      <selection activeCell="A6" sqref="A6:A13"/>
    </sheetView>
  </sheetViews>
  <sheetFormatPr defaultRowHeight="12.75" x14ac:dyDescent="0.2"/>
  <cols>
    <col min="1" max="1" width="33.28515625" customWidth="1"/>
    <col min="2" max="2" width="15.28515625" customWidth="1"/>
  </cols>
  <sheetData>
    <row r="1" spans="1:2" x14ac:dyDescent="0.2">
      <c r="A1" s="14"/>
      <c r="B1" s="30" t="s">
        <v>426</v>
      </c>
    </row>
    <row r="2" spans="1:2" x14ac:dyDescent="0.2">
      <c r="A2" s="14"/>
      <c r="B2" s="30" t="s">
        <v>234</v>
      </c>
    </row>
    <row r="5" spans="1:2" ht="82.5" customHeight="1" x14ac:dyDescent="0.2">
      <c r="A5" s="150" t="s">
        <v>427</v>
      </c>
      <c r="B5" s="150"/>
    </row>
    <row r="7" spans="1:2" x14ac:dyDescent="0.2">
      <c r="A7" s="131"/>
      <c r="B7" s="91" t="s">
        <v>2</v>
      </c>
    </row>
    <row r="8" spans="1:2" ht="25.5" x14ac:dyDescent="0.2">
      <c r="A8" s="33" t="s">
        <v>38</v>
      </c>
      <c r="B8" s="22" t="s">
        <v>165</v>
      </c>
    </row>
    <row r="9" spans="1:2" x14ac:dyDescent="0.2">
      <c r="A9" s="143" t="s">
        <v>43</v>
      </c>
      <c r="B9" s="144">
        <v>400</v>
      </c>
    </row>
    <row r="10" spans="1:2" x14ac:dyDescent="0.2">
      <c r="A10" s="143" t="s">
        <v>44</v>
      </c>
      <c r="B10" s="144">
        <v>250</v>
      </c>
    </row>
    <row r="11" spans="1:2" x14ac:dyDescent="0.2">
      <c r="A11" s="143" t="s">
        <v>47</v>
      </c>
      <c r="B11" s="144">
        <v>998</v>
      </c>
    </row>
    <row r="12" spans="1:2" x14ac:dyDescent="0.2">
      <c r="A12" s="143" t="s">
        <v>48</v>
      </c>
      <c r="B12" s="144">
        <v>400</v>
      </c>
    </row>
    <row r="13" spans="1:2" x14ac:dyDescent="0.2">
      <c r="A13" s="132" t="s">
        <v>36</v>
      </c>
      <c r="B13" s="130">
        <f>SUM(B9:B12)</f>
        <v>2048</v>
      </c>
    </row>
  </sheetData>
  <mergeCells count="1">
    <mergeCell ref="A5:B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B12"/>
  <sheetViews>
    <sheetView workbookViewId="0">
      <selection activeCell="M27" sqref="M27"/>
    </sheetView>
  </sheetViews>
  <sheetFormatPr defaultRowHeight="12.75" x14ac:dyDescent="0.2"/>
  <cols>
    <col min="1" max="1" width="23.28515625" customWidth="1"/>
    <col min="2" max="2" width="14.7109375" customWidth="1"/>
  </cols>
  <sheetData>
    <row r="1" spans="1:2" x14ac:dyDescent="0.2">
      <c r="B1" s="30" t="s">
        <v>428</v>
      </c>
    </row>
    <row r="2" spans="1:2" x14ac:dyDescent="0.2">
      <c r="B2" s="30" t="s">
        <v>234</v>
      </c>
    </row>
    <row r="7" spans="1:2" ht="115.5" customHeight="1" x14ac:dyDescent="0.2">
      <c r="A7" s="150" t="s">
        <v>429</v>
      </c>
      <c r="B7" s="150"/>
    </row>
    <row r="9" spans="1:2" x14ac:dyDescent="0.2">
      <c r="A9" s="131"/>
      <c r="B9" s="91" t="s">
        <v>2</v>
      </c>
    </row>
    <row r="10" spans="1:2" ht="38.25" x14ac:dyDescent="0.2">
      <c r="A10" s="33" t="s">
        <v>38</v>
      </c>
      <c r="B10" s="22" t="s">
        <v>165</v>
      </c>
    </row>
    <row r="11" spans="1:2" x14ac:dyDescent="0.2">
      <c r="A11" s="37" t="s">
        <v>44</v>
      </c>
      <c r="B11" s="96">
        <v>100</v>
      </c>
    </row>
    <row r="12" spans="1:2" x14ac:dyDescent="0.2">
      <c r="A12" s="132" t="s">
        <v>36</v>
      </c>
      <c r="B12" s="130">
        <f>SUM(B11:B11)</f>
        <v>100</v>
      </c>
    </row>
  </sheetData>
  <mergeCells count="1">
    <mergeCell ref="A7:B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2:B18"/>
  <sheetViews>
    <sheetView workbookViewId="0">
      <selection activeCell="P15" sqref="P15"/>
    </sheetView>
  </sheetViews>
  <sheetFormatPr defaultRowHeight="12.75" x14ac:dyDescent="0.2"/>
  <cols>
    <col min="1" max="1" width="33.140625" customWidth="1"/>
    <col min="2" max="2" width="15.140625" customWidth="1"/>
  </cols>
  <sheetData>
    <row r="2" spans="1:2" x14ac:dyDescent="0.2">
      <c r="A2" s="14"/>
      <c r="B2" s="30" t="s">
        <v>431</v>
      </c>
    </row>
    <row r="3" spans="1:2" x14ac:dyDescent="0.2">
      <c r="A3" s="14"/>
      <c r="B3" s="30" t="s">
        <v>234</v>
      </c>
    </row>
    <row r="6" spans="1:2" ht="132" customHeight="1" x14ac:dyDescent="0.2">
      <c r="A6" s="151" t="s">
        <v>432</v>
      </c>
      <c r="B6" s="151"/>
    </row>
    <row r="7" spans="1:2" x14ac:dyDescent="0.2">
      <c r="A7" s="133"/>
      <c r="B7" s="91" t="s">
        <v>2</v>
      </c>
    </row>
    <row r="8" spans="1:2" ht="25.5" x14ac:dyDescent="0.2">
      <c r="A8" s="46" t="s">
        <v>38</v>
      </c>
      <c r="B8" s="45" t="s">
        <v>165</v>
      </c>
    </row>
    <row r="9" spans="1:2" x14ac:dyDescent="0.2">
      <c r="A9" s="81" t="s">
        <v>96</v>
      </c>
      <c r="B9" s="63">
        <v>102</v>
      </c>
    </row>
    <row r="10" spans="1:2" x14ac:dyDescent="0.2">
      <c r="A10" s="81" t="s">
        <v>315</v>
      </c>
      <c r="B10" s="63">
        <v>210</v>
      </c>
    </row>
    <row r="11" spans="1:2" x14ac:dyDescent="0.2">
      <c r="A11" s="81" t="s">
        <v>316</v>
      </c>
      <c r="B11" s="63">
        <v>99</v>
      </c>
    </row>
    <row r="12" spans="1:2" x14ac:dyDescent="0.2">
      <c r="A12" s="81" t="s">
        <v>120</v>
      </c>
      <c r="B12" s="63">
        <v>9</v>
      </c>
    </row>
    <row r="13" spans="1:2" x14ac:dyDescent="0.2">
      <c r="A13" s="81" t="s">
        <v>121</v>
      </c>
      <c r="B13" s="63">
        <v>27</v>
      </c>
    </row>
    <row r="14" spans="1:2" x14ac:dyDescent="0.2">
      <c r="A14" s="81" t="s">
        <v>122</v>
      </c>
      <c r="B14" s="63">
        <v>90</v>
      </c>
    </row>
    <row r="15" spans="1:2" x14ac:dyDescent="0.2">
      <c r="A15" s="81" t="s">
        <v>317</v>
      </c>
      <c r="B15" s="63">
        <v>288</v>
      </c>
    </row>
    <row r="16" spans="1:2" x14ac:dyDescent="0.2">
      <c r="A16" s="81" t="s">
        <v>318</v>
      </c>
      <c r="B16" s="63">
        <v>195</v>
      </c>
    </row>
    <row r="17" spans="1:2" x14ac:dyDescent="0.2">
      <c r="A17" s="81" t="s">
        <v>124</v>
      </c>
      <c r="B17" s="63">
        <v>9</v>
      </c>
    </row>
    <row r="18" spans="1:2" x14ac:dyDescent="0.2">
      <c r="A18" s="116" t="s">
        <v>36</v>
      </c>
      <c r="B18" s="59">
        <f>SUM(B9:B17)</f>
        <v>1029</v>
      </c>
    </row>
  </sheetData>
  <mergeCells count="1">
    <mergeCell ref="A6:B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I44"/>
  <sheetViews>
    <sheetView topLeftCell="A37" zoomScaleNormal="100" zoomScalePageLayoutView="60" workbookViewId="0">
      <selection activeCell="A9" sqref="A9:I44"/>
    </sheetView>
  </sheetViews>
  <sheetFormatPr defaultRowHeight="12.75" x14ac:dyDescent="0.2"/>
  <cols>
    <col min="1" max="1" width="31.85546875"/>
    <col min="2" max="2" width="6" customWidth="1"/>
    <col min="3" max="4" width="9.42578125"/>
    <col min="5" max="5" width="14.42578125" customWidth="1"/>
    <col min="6" max="6" width="9.42578125"/>
    <col min="7" max="7" width="11.42578125" customWidth="1"/>
    <col min="8" max="1022" width="9.42578125"/>
  </cols>
  <sheetData>
    <row r="1" spans="1:9" x14ac:dyDescent="0.2">
      <c r="A1" s="14"/>
      <c r="B1" s="14"/>
      <c r="C1" s="14"/>
      <c r="D1" s="14"/>
      <c r="E1" s="14"/>
      <c r="F1" s="14"/>
      <c r="G1" s="5"/>
      <c r="H1" s="31"/>
      <c r="I1" s="5" t="s">
        <v>53</v>
      </c>
    </row>
    <row r="2" spans="1:9" x14ac:dyDescent="0.2">
      <c r="A2" s="39"/>
      <c r="B2" s="39"/>
      <c r="C2" s="39"/>
      <c r="D2" s="39"/>
      <c r="E2" s="39"/>
      <c r="F2" s="39"/>
      <c r="G2" s="5"/>
      <c r="H2" s="31"/>
      <c r="I2" s="5" t="s">
        <v>1</v>
      </c>
    </row>
    <row r="3" spans="1:9" x14ac:dyDescent="0.2">
      <c r="A3" s="39"/>
      <c r="B3" s="39"/>
      <c r="C3" s="40"/>
      <c r="D3" s="40"/>
      <c r="E3" s="39"/>
      <c r="F3" s="40"/>
      <c r="G3" s="5"/>
      <c r="H3" s="31"/>
      <c r="I3" s="5" t="s">
        <v>286</v>
      </c>
    </row>
    <row r="4" spans="1:9" x14ac:dyDescent="0.2">
      <c r="A4" s="39"/>
      <c r="B4" s="41"/>
      <c r="C4" s="41"/>
      <c r="D4" s="41"/>
      <c r="E4" s="41"/>
      <c r="F4" s="41"/>
      <c r="G4" s="5"/>
      <c r="H4" s="31"/>
      <c r="I4" s="31"/>
    </row>
    <row r="5" spans="1:9" x14ac:dyDescent="0.2">
      <c r="A5" s="39"/>
      <c r="B5" s="39"/>
      <c r="C5" s="39"/>
      <c r="D5" s="39"/>
      <c r="E5" s="39"/>
      <c r="F5" s="153"/>
      <c r="G5" s="153"/>
      <c r="H5" s="31"/>
      <c r="I5" s="31"/>
    </row>
    <row r="6" spans="1:9" ht="39" customHeight="1" x14ac:dyDescent="0.2">
      <c r="A6" s="152" t="s">
        <v>293</v>
      </c>
      <c r="B6" s="152"/>
      <c r="C6" s="152"/>
      <c r="D6" s="152"/>
      <c r="E6" s="152"/>
      <c r="F6" s="152"/>
      <c r="G6" s="152"/>
      <c r="H6" s="152"/>
      <c r="I6" s="152"/>
    </row>
    <row r="7" spans="1:9" x14ac:dyDescent="0.2">
      <c r="A7" s="42"/>
      <c r="B7" s="42"/>
      <c r="C7" s="42"/>
      <c r="D7" s="42"/>
      <c r="E7" s="42"/>
      <c r="F7" s="42"/>
      <c r="G7" s="42"/>
      <c r="H7" s="31"/>
      <c r="I7" s="31"/>
    </row>
    <row r="8" spans="1:9" x14ac:dyDescent="0.2">
      <c r="A8" s="39"/>
      <c r="B8" s="39"/>
      <c r="C8" s="39"/>
      <c r="D8" s="39"/>
      <c r="E8" s="39"/>
      <c r="F8" s="39"/>
      <c r="G8" s="43"/>
      <c r="H8" s="31"/>
      <c r="I8" s="43" t="s">
        <v>54</v>
      </c>
    </row>
    <row r="9" spans="1:9" ht="46.5" customHeight="1" x14ac:dyDescent="0.2">
      <c r="A9" s="26" t="s">
        <v>55</v>
      </c>
      <c r="B9" s="26" t="s">
        <v>56</v>
      </c>
      <c r="C9" s="26" t="s">
        <v>4</v>
      </c>
      <c r="D9" s="26" t="s">
        <v>5</v>
      </c>
      <c r="E9" s="26" t="s">
        <v>57</v>
      </c>
      <c r="F9" s="26" t="s">
        <v>58</v>
      </c>
      <c r="G9" s="45" t="s">
        <v>165</v>
      </c>
      <c r="H9" s="46" t="s">
        <v>230</v>
      </c>
      <c r="I9" s="45" t="s">
        <v>282</v>
      </c>
    </row>
    <row r="10" spans="1:9" ht="22.5" x14ac:dyDescent="0.2">
      <c r="A10" s="86" t="s">
        <v>264</v>
      </c>
      <c r="B10" s="87">
        <v>444</v>
      </c>
      <c r="C10" s="88"/>
      <c r="D10" s="88"/>
      <c r="E10" s="89"/>
      <c r="F10" s="87"/>
      <c r="G10" s="90">
        <v>3668.6</v>
      </c>
      <c r="H10" s="90">
        <v>2678.6</v>
      </c>
      <c r="I10" s="90">
        <v>950</v>
      </c>
    </row>
    <row r="11" spans="1:9" x14ac:dyDescent="0.2">
      <c r="A11" s="86" t="s">
        <v>197</v>
      </c>
      <c r="B11" s="87">
        <v>444</v>
      </c>
      <c r="C11" s="88">
        <v>1</v>
      </c>
      <c r="D11" s="88"/>
      <c r="E11" s="89"/>
      <c r="F11" s="87"/>
      <c r="G11" s="90">
        <v>500</v>
      </c>
      <c r="H11" s="90">
        <v>500</v>
      </c>
      <c r="I11" s="90">
        <v>0</v>
      </c>
    </row>
    <row r="12" spans="1:9" x14ac:dyDescent="0.2">
      <c r="A12" s="86" t="s">
        <v>19</v>
      </c>
      <c r="B12" s="87">
        <v>444</v>
      </c>
      <c r="C12" s="88">
        <v>1</v>
      </c>
      <c r="D12" s="88">
        <v>13</v>
      </c>
      <c r="E12" s="89"/>
      <c r="F12" s="87"/>
      <c r="G12" s="90">
        <v>500</v>
      </c>
      <c r="H12" s="90">
        <v>500</v>
      </c>
      <c r="I12" s="90">
        <v>0</v>
      </c>
    </row>
    <row r="13" spans="1:9" ht="67.5" x14ac:dyDescent="0.2">
      <c r="A13" s="86" t="s">
        <v>226</v>
      </c>
      <c r="B13" s="87">
        <v>444</v>
      </c>
      <c r="C13" s="88">
        <v>1</v>
      </c>
      <c r="D13" s="88">
        <v>13</v>
      </c>
      <c r="E13" s="89">
        <v>7900000280</v>
      </c>
      <c r="F13" s="87"/>
      <c r="G13" s="90">
        <v>500</v>
      </c>
      <c r="H13" s="90">
        <v>500</v>
      </c>
      <c r="I13" s="90">
        <v>0</v>
      </c>
    </row>
    <row r="14" spans="1:9" ht="33.75" x14ac:dyDescent="0.2">
      <c r="A14" s="86" t="s">
        <v>269</v>
      </c>
      <c r="B14" s="87">
        <v>444</v>
      </c>
      <c r="C14" s="88">
        <v>1</v>
      </c>
      <c r="D14" s="88">
        <v>13</v>
      </c>
      <c r="E14" s="89">
        <v>7900000280</v>
      </c>
      <c r="F14" s="87">
        <v>630</v>
      </c>
      <c r="G14" s="90">
        <v>500</v>
      </c>
      <c r="H14" s="90">
        <v>500</v>
      </c>
      <c r="I14" s="90">
        <v>0</v>
      </c>
    </row>
    <row r="15" spans="1:9" x14ac:dyDescent="0.2">
      <c r="A15" s="86" t="s">
        <v>199</v>
      </c>
      <c r="B15" s="87">
        <v>444</v>
      </c>
      <c r="C15" s="88">
        <v>4</v>
      </c>
      <c r="D15" s="88"/>
      <c r="E15" s="89"/>
      <c r="F15" s="87"/>
      <c r="G15" s="90">
        <v>1680</v>
      </c>
      <c r="H15" s="90">
        <v>950</v>
      </c>
      <c r="I15" s="90">
        <v>950</v>
      </c>
    </row>
    <row r="16" spans="1:9" x14ac:dyDescent="0.2">
      <c r="A16" s="86" t="s">
        <v>21</v>
      </c>
      <c r="B16" s="87">
        <v>444</v>
      </c>
      <c r="C16" s="88">
        <v>4</v>
      </c>
      <c r="D16" s="88">
        <v>5</v>
      </c>
      <c r="E16" s="89"/>
      <c r="F16" s="87"/>
      <c r="G16" s="90">
        <v>750</v>
      </c>
      <c r="H16" s="90">
        <v>950</v>
      </c>
      <c r="I16" s="90">
        <v>950</v>
      </c>
    </row>
    <row r="17" spans="1:9" ht="78.75" x14ac:dyDescent="0.2">
      <c r="A17" s="86" t="s">
        <v>227</v>
      </c>
      <c r="B17" s="87">
        <v>444</v>
      </c>
      <c r="C17" s="88">
        <v>4</v>
      </c>
      <c r="D17" s="88">
        <v>5</v>
      </c>
      <c r="E17" s="89">
        <v>7100000210</v>
      </c>
      <c r="F17" s="87"/>
      <c r="G17" s="90">
        <v>750</v>
      </c>
      <c r="H17" s="90">
        <v>950</v>
      </c>
      <c r="I17" s="90">
        <v>950</v>
      </c>
    </row>
    <row r="18" spans="1:9" ht="33.75" x14ac:dyDescent="0.2">
      <c r="A18" s="86" t="s">
        <v>149</v>
      </c>
      <c r="B18" s="87">
        <v>444</v>
      </c>
      <c r="C18" s="88">
        <v>4</v>
      </c>
      <c r="D18" s="88">
        <v>5</v>
      </c>
      <c r="E18" s="89">
        <v>7100000210</v>
      </c>
      <c r="F18" s="87">
        <v>240</v>
      </c>
      <c r="G18" s="90">
        <v>750</v>
      </c>
      <c r="H18" s="90">
        <v>950</v>
      </c>
      <c r="I18" s="90">
        <v>950</v>
      </c>
    </row>
    <row r="19" spans="1:9" ht="22.5" x14ac:dyDescent="0.2">
      <c r="A19" s="86" t="s">
        <v>22</v>
      </c>
      <c r="B19" s="87">
        <v>444</v>
      </c>
      <c r="C19" s="88">
        <v>4</v>
      </c>
      <c r="D19" s="88">
        <v>12</v>
      </c>
      <c r="E19" s="89"/>
      <c r="F19" s="87"/>
      <c r="G19" s="90">
        <v>930</v>
      </c>
      <c r="H19" s="90">
        <v>0</v>
      </c>
      <c r="I19" s="90">
        <v>0</v>
      </c>
    </row>
    <row r="20" spans="1:9" ht="56.25" x14ac:dyDescent="0.2">
      <c r="A20" s="86" t="s">
        <v>228</v>
      </c>
      <c r="B20" s="87">
        <v>444</v>
      </c>
      <c r="C20" s="88">
        <v>4</v>
      </c>
      <c r="D20" s="88">
        <v>12</v>
      </c>
      <c r="E20" s="89">
        <v>7200000220</v>
      </c>
      <c r="F20" s="87"/>
      <c r="G20" s="90">
        <v>930</v>
      </c>
      <c r="H20" s="90">
        <v>0</v>
      </c>
      <c r="I20" s="90">
        <v>0</v>
      </c>
    </row>
    <row r="21" spans="1:9" ht="33.75" x14ac:dyDescent="0.2">
      <c r="A21" s="86" t="s">
        <v>149</v>
      </c>
      <c r="B21" s="87">
        <v>444</v>
      </c>
      <c r="C21" s="88">
        <v>4</v>
      </c>
      <c r="D21" s="88">
        <v>12</v>
      </c>
      <c r="E21" s="89">
        <v>7200000220</v>
      </c>
      <c r="F21" s="87">
        <v>240</v>
      </c>
      <c r="G21" s="90">
        <v>230</v>
      </c>
      <c r="H21" s="90">
        <v>0</v>
      </c>
      <c r="I21" s="90">
        <v>0</v>
      </c>
    </row>
    <row r="22" spans="1:9" ht="56.25" x14ac:dyDescent="0.2">
      <c r="A22" s="86" t="s">
        <v>150</v>
      </c>
      <c r="B22" s="87">
        <v>444</v>
      </c>
      <c r="C22" s="88">
        <v>4</v>
      </c>
      <c r="D22" s="88">
        <v>12</v>
      </c>
      <c r="E22" s="89">
        <v>7200000220</v>
      </c>
      <c r="F22" s="87">
        <v>810</v>
      </c>
      <c r="G22" s="90">
        <v>700</v>
      </c>
      <c r="H22" s="90">
        <v>0</v>
      </c>
      <c r="I22" s="90">
        <v>0</v>
      </c>
    </row>
    <row r="23" spans="1:9" ht="22.5" x14ac:dyDescent="0.2">
      <c r="A23" s="86" t="s">
        <v>200</v>
      </c>
      <c r="B23" s="87">
        <v>444</v>
      </c>
      <c r="C23" s="88">
        <v>5</v>
      </c>
      <c r="D23" s="88"/>
      <c r="E23" s="89"/>
      <c r="F23" s="87"/>
      <c r="G23" s="90">
        <v>321.60000000000002</v>
      </c>
      <c r="H23" s="90">
        <v>321.60000000000002</v>
      </c>
      <c r="I23" s="90">
        <v>0</v>
      </c>
    </row>
    <row r="24" spans="1:9" x14ac:dyDescent="0.2">
      <c r="A24" s="86" t="s">
        <v>24</v>
      </c>
      <c r="B24" s="87">
        <v>444</v>
      </c>
      <c r="C24" s="88">
        <v>5</v>
      </c>
      <c r="D24" s="88">
        <v>3</v>
      </c>
      <c r="E24" s="89"/>
      <c r="F24" s="87"/>
      <c r="G24" s="90">
        <v>321.60000000000002</v>
      </c>
      <c r="H24" s="90">
        <v>321.60000000000002</v>
      </c>
      <c r="I24" s="90">
        <v>0</v>
      </c>
    </row>
    <row r="25" spans="1:9" ht="123.75" x14ac:dyDescent="0.2">
      <c r="A25" s="86" t="s">
        <v>190</v>
      </c>
      <c r="B25" s="87">
        <v>444</v>
      </c>
      <c r="C25" s="88">
        <v>5</v>
      </c>
      <c r="D25" s="88">
        <v>3</v>
      </c>
      <c r="E25" s="89">
        <v>7700100270</v>
      </c>
      <c r="F25" s="87">
        <v>0</v>
      </c>
      <c r="G25" s="90">
        <v>153.6</v>
      </c>
      <c r="H25" s="90">
        <v>153.6</v>
      </c>
      <c r="I25" s="90">
        <v>0</v>
      </c>
    </row>
    <row r="26" spans="1:9" ht="33.75" x14ac:dyDescent="0.2">
      <c r="A26" s="86" t="s">
        <v>149</v>
      </c>
      <c r="B26" s="87">
        <v>444</v>
      </c>
      <c r="C26" s="88">
        <v>5</v>
      </c>
      <c r="D26" s="88">
        <v>3</v>
      </c>
      <c r="E26" s="89">
        <v>7700100270</v>
      </c>
      <c r="F26" s="87">
        <v>240</v>
      </c>
      <c r="G26" s="90">
        <v>153.6</v>
      </c>
      <c r="H26" s="90">
        <v>153.6</v>
      </c>
      <c r="I26" s="90">
        <v>0</v>
      </c>
    </row>
    <row r="27" spans="1:9" ht="90" x14ac:dyDescent="0.2">
      <c r="A27" s="86" t="s">
        <v>185</v>
      </c>
      <c r="B27" s="87">
        <v>444</v>
      </c>
      <c r="C27" s="88">
        <v>5</v>
      </c>
      <c r="D27" s="88">
        <v>3</v>
      </c>
      <c r="E27" s="89">
        <v>7700500270</v>
      </c>
      <c r="F27" s="87"/>
      <c r="G27" s="90">
        <v>168</v>
      </c>
      <c r="H27" s="90">
        <v>168</v>
      </c>
      <c r="I27" s="90">
        <v>0</v>
      </c>
    </row>
    <row r="28" spans="1:9" ht="33.75" x14ac:dyDescent="0.2">
      <c r="A28" s="86" t="s">
        <v>149</v>
      </c>
      <c r="B28" s="87">
        <v>444</v>
      </c>
      <c r="C28" s="88">
        <v>5</v>
      </c>
      <c r="D28" s="88">
        <v>3</v>
      </c>
      <c r="E28" s="89">
        <v>7700500270</v>
      </c>
      <c r="F28" s="87">
        <v>240</v>
      </c>
      <c r="G28" s="90">
        <v>168</v>
      </c>
      <c r="H28" s="90">
        <v>168</v>
      </c>
      <c r="I28" s="90">
        <v>0</v>
      </c>
    </row>
    <row r="29" spans="1:9" x14ac:dyDescent="0.2">
      <c r="A29" s="86" t="s">
        <v>201</v>
      </c>
      <c r="B29" s="87">
        <v>444</v>
      </c>
      <c r="C29" s="88">
        <v>6</v>
      </c>
      <c r="D29" s="88"/>
      <c r="E29" s="89"/>
      <c r="F29" s="87"/>
      <c r="G29" s="90">
        <v>107</v>
      </c>
      <c r="H29" s="90">
        <v>107</v>
      </c>
      <c r="I29" s="90">
        <v>0</v>
      </c>
    </row>
    <row r="30" spans="1:9" ht="22.5" x14ac:dyDescent="0.2">
      <c r="A30" s="86" t="s">
        <v>161</v>
      </c>
      <c r="B30" s="87">
        <v>444</v>
      </c>
      <c r="C30" s="88">
        <v>6</v>
      </c>
      <c r="D30" s="88">
        <v>3</v>
      </c>
      <c r="E30" s="89"/>
      <c r="F30" s="87"/>
      <c r="G30" s="90">
        <v>107</v>
      </c>
      <c r="H30" s="90">
        <v>107</v>
      </c>
      <c r="I30" s="90">
        <v>0</v>
      </c>
    </row>
    <row r="31" spans="1:9" ht="90" x14ac:dyDescent="0.2">
      <c r="A31" s="86" t="s">
        <v>186</v>
      </c>
      <c r="B31" s="87">
        <v>444</v>
      </c>
      <c r="C31" s="88">
        <v>6</v>
      </c>
      <c r="D31" s="88">
        <v>3</v>
      </c>
      <c r="E31" s="89">
        <v>7700600270</v>
      </c>
      <c r="F31" s="87">
        <v>0</v>
      </c>
      <c r="G31" s="90">
        <v>4</v>
      </c>
      <c r="H31" s="90">
        <v>4</v>
      </c>
      <c r="I31" s="90">
        <v>0</v>
      </c>
    </row>
    <row r="32" spans="1:9" ht="33.75" x14ac:dyDescent="0.2">
      <c r="A32" s="86" t="s">
        <v>149</v>
      </c>
      <c r="B32" s="87">
        <v>444</v>
      </c>
      <c r="C32" s="88">
        <v>6</v>
      </c>
      <c r="D32" s="88">
        <v>3</v>
      </c>
      <c r="E32" s="89">
        <v>7700600270</v>
      </c>
      <c r="F32" s="87">
        <v>240</v>
      </c>
      <c r="G32" s="90">
        <v>4</v>
      </c>
      <c r="H32" s="90">
        <v>4</v>
      </c>
      <c r="I32" s="90">
        <v>0</v>
      </c>
    </row>
    <row r="33" spans="1:9" ht="90" x14ac:dyDescent="0.2">
      <c r="A33" s="86" t="s">
        <v>187</v>
      </c>
      <c r="B33" s="87">
        <v>444</v>
      </c>
      <c r="C33" s="88">
        <v>6</v>
      </c>
      <c r="D33" s="88">
        <v>3</v>
      </c>
      <c r="E33" s="89">
        <v>7700700270</v>
      </c>
      <c r="F33" s="87">
        <v>0</v>
      </c>
      <c r="G33" s="90">
        <v>3</v>
      </c>
      <c r="H33" s="90">
        <v>3</v>
      </c>
      <c r="I33" s="90">
        <v>0</v>
      </c>
    </row>
    <row r="34" spans="1:9" ht="33.75" x14ac:dyDescent="0.2">
      <c r="A34" s="86" t="s">
        <v>149</v>
      </c>
      <c r="B34" s="87">
        <v>444</v>
      </c>
      <c r="C34" s="88">
        <v>6</v>
      </c>
      <c r="D34" s="88">
        <v>3</v>
      </c>
      <c r="E34" s="89">
        <v>7700700270</v>
      </c>
      <c r="F34" s="87">
        <v>240</v>
      </c>
      <c r="G34" s="90">
        <v>3</v>
      </c>
      <c r="H34" s="90">
        <v>3</v>
      </c>
      <c r="I34" s="90">
        <v>0</v>
      </c>
    </row>
    <row r="35" spans="1:9" ht="90" x14ac:dyDescent="0.2">
      <c r="A35" s="86" t="s">
        <v>188</v>
      </c>
      <c r="B35" s="87">
        <v>444</v>
      </c>
      <c r="C35" s="88">
        <v>6</v>
      </c>
      <c r="D35" s="88">
        <v>3</v>
      </c>
      <c r="E35" s="89">
        <v>7700900270</v>
      </c>
      <c r="F35" s="87">
        <v>0</v>
      </c>
      <c r="G35" s="90">
        <v>100</v>
      </c>
      <c r="H35" s="90">
        <v>100</v>
      </c>
      <c r="I35" s="90">
        <v>0</v>
      </c>
    </row>
    <row r="36" spans="1:9" ht="33.75" x14ac:dyDescent="0.2">
      <c r="A36" s="86" t="s">
        <v>149</v>
      </c>
      <c r="B36" s="87">
        <v>444</v>
      </c>
      <c r="C36" s="88">
        <v>6</v>
      </c>
      <c r="D36" s="88">
        <v>3</v>
      </c>
      <c r="E36" s="89">
        <v>7700900270</v>
      </c>
      <c r="F36" s="87">
        <v>240</v>
      </c>
      <c r="G36" s="90">
        <v>100</v>
      </c>
      <c r="H36" s="90">
        <v>100</v>
      </c>
      <c r="I36" s="90">
        <v>0</v>
      </c>
    </row>
    <row r="37" spans="1:9" x14ac:dyDescent="0.2">
      <c r="A37" s="86" t="s">
        <v>151</v>
      </c>
      <c r="B37" s="87">
        <v>444</v>
      </c>
      <c r="C37" s="88">
        <v>8</v>
      </c>
      <c r="D37" s="88">
        <v>0</v>
      </c>
      <c r="E37" s="89"/>
      <c r="F37" s="87">
        <v>0</v>
      </c>
      <c r="G37" s="90">
        <v>300</v>
      </c>
      <c r="H37" s="90">
        <v>0</v>
      </c>
      <c r="I37" s="90">
        <v>0</v>
      </c>
    </row>
    <row r="38" spans="1:9" x14ac:dyDescent="0.2">
      <c r="A38" s="86" t="s">
        <v>28</v>
      </c>
      <c r="B38" s="87">
        <v>444</v>
      </c>
      <c r="C38" s="88">
        <v>8</v>
      </c>
      <c r="D38" s="88">
        <v>1</v>
      </c>
      <c r="E38" s="89"/>
      <c r="F38" s="87">
        <v>0</v>
      </c>
      <c r="G38" s="90">
        <v>300</v>
      </c>
      <c r="H38" s="90">
        <v>0</v>
      </c>
      <c r="I38" s="90">
        <v>0</v>
      </c>
    </row>
    <row r="39" spans="1:9" ht="45" x14ac:dyDescent="0.2">
      <c r="A39" s="86" t="s">
        <v>229</v>
      </c>
      <c r="B39" s="87">
        <v>444</v>
      </c>
      <c r="C39" s="88">
        <v>8</v>
      </c>
      <c r="D39" s="88">
        <v>1</v>
      </c>
      <c r="E39" s="89">
        <v>7300000240</v>
      </c>
      <c r="F39" s="87">
        <v>0</v>
      </c>
      <c r="G39" s="90">
        <v>300</v>
      </c>
      <c r="H39" s="90">
        <v>0</v>
      </c>
      <c r="I39" s="90">
        <v>0</v>
      </c>
    </row>
    <row r="40" spans="1:9" ht="33.75" x14ac:dyDescent="0.2">
      <c r="A40" s="86" t="s">
        <v>149</v>
      </c>
      <c r="B40" s="87">
        <v>444</v>
      </c>
      <c r="C40" s="88">
        <v>8</v>
      </c>
      <c r="D40" s="88">
        <v>1</v>
      </c>
      <c r="E40" s="89">
        <v>7300000240</v>
      </c>
      <c r="F40" s="87">
        <v>240</v>
      </c>
      <c r="G40" s="90">
        <v>300</v>
      </c>
      <c r="H40" s="90">
        <v>0</v>
      </c>
      <c r="I40" s="90">
        <v>0</v>
      </c>
    </row>
    <row r="41" spans="1:9" x14ac:dyDescent="0.2">
      <c r="A41" s="86" t="s">
        <v>205</v>
      </c>
      <c r="B41" s="87">
        <v>444</v>
      </c>
      <c r="C41" s="88">
        <v>10</v>
      </c>
      <c r="D41" s="88">
        <v>0</v>
      </c>
      <c r="E41" s="89"/>
      <c r="F41" s="87">
        <v>0</v>
      </c>
      <c r="G41" s="90">
        <v>760</v>
      </c>
      <c r="H41" s="90">
        <v>800</v>
      </c>
      <c r="I41" s="90">
        <v>0</v>
      </c>
    </row>
    <row r="42" spans="1:9" x14ac:dyDescent="0.2">
      <c r="A42" s="86" t="s">
        <v>31</v>
      </c>
      <c r="B42" s="87">
        <v>444</v>
      </c>
      <c r="C42" s="88">
        <v>10</v>
      </c>
      <c r="D42" s="88">
        <v>3</v>
      </c>
      <c r="E42" s="89"/>
      <c r="F42" s="87">
        <v>0</v>
      </c>
      <c r="G42" s="90">
        <v>760</v>
      </c>
      <c r="H42" s="90">
        <v>800</v>
      </c>
      <c r="I42" s="90">
        <v>0</v>
      </c>
    </row>
    <row r="43" spans="1:9" ht="56.25" x14ac:dyDescent="0.2">
      <c r="A43" s="86" t="s">
        <v>189</v>
      </c>
      <c r="B43" s="87">
        <v>444</v>
      </c>
      <c r="C43" s="88">
        <v>10</v>
      </c>
      <c r="D43" s="88">
        <v>3</v>
      </c>
      <c r="E43" s="89">
        <v>7400000250</v>
      </c>
      <c r="F43" s="87">
        <v>0</v>
      </c>
      <c r="G43" s="90">
        <v>760</v>
      </c>
      <c r="H43" s="90">
        <v>800</v>
      </c>
      <c r="I43" s="90">
        <v>0</v>
      </c>
    </row>
    <row r="44" spans="1:9" x14ac:dyDescent="0.2">
      <c r="A44" s="86" t="s">
        <v>156</v>
      </c>
      <c r="B44" s="87">
        <v>444</v>
      </c>
      <c r="C44" s="88">
        <v>10</v>
      </c>
      <c r="D44" s="88">
        <v>3</v>
      </c>
      <c r="E44" s="89">
        <v>7400000250</v>
      </c>
      <c r="F44" s="87">
        <v>610</v>
      </c>
      <c r="G44" s="90">
        <v>760</v>
      </c>
      <c r="H44" s="90">
        <v>800</v>
      </c>
      <c r="I44" s="90">
        <v>0</v>
      </c>
    </row>
  </sheetData>
  <mergeCells count="2">
    <mergeCell ref="A6:I6"/>
    <mergeCell ref="F5:G5"/>
  </mergeCells>
  <pageMargins left="0.78749999999999998" right="0.39374999999999999" top="0.78749999999999998" bottom="0.78749999999999998" header="0.51180555555555496" footer="0.51180555555555496"/>
  <pageSetup paperSize="9" scale="83" firstPageNumber="0" fitToHeight="10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I39"/>
  <sheetViews>
    <sheetView topLeftCell="A31" zoomScaleNormal="100" workbookViewId="0">
      <selection activeCell="A9" sqref="A9:I39"/>
    </sheetView>
  </sheetViews>
  <sheetFormatPr defaultRowHeight="12.75" x14ac:dyDescent="0.2"/>
  <cols>
    <col min="1" max="1" width="41.5703125" customWidth="1"/>
    <col min="5" max="5" width="12.85546875" customWidth="1"/>
  </cols>
  <sheetData>
    <row r="1" spans="1:9" x14ac:dyDescent="0.2">
      <c r="G1" s="5"/>
      <c r="I1" s="5" t="s">
        <v>126</v>
      </c>
    </row>
    <row r="2" spans="1:9" x14ac:dyDescent="0.2">
      <c r="G2" s="5"/>
      <c r="I2" s="5" t="s">
        <v>1</v>
      </c>
    </row>
    <row r="3" spans="1:9" x14ac:dyDescent="0.2">
      <c r="G3" s="5"/>
      <c r="I3" s="5" t="s">
        <v>286</v>
      </c>
    </row>
    <row r="4" spans="1:9" ht="36" customHeight="1" x14ac:dyDescent="0.2">
      <c r="A4" s="154" t="s">
        <v>327</v>
      </c>
      <c r="B4" s="154"/>
      <c r="C4" s="154"/>
      <c r="D4" s="154"/>
      <c r="E4" s="154"/>
      <c r="F4" s="154"/>
      <c r="G4" s="154"/>
      <c r="H4" s="154"/>
      <c r="I4" s="154"/>
    </row>
    <row r="5" spans="1:9" ht="15.75" x14ac:dyDescent="0.25">
      <c r="A5" s="71"/>
      <c r="B5" s="72"/>
      <c r="C5" s="72"/>
      <c r="D5" s="72"/>
      <c r="E5" s="72"/>
      <c r="F5" s="72"/>
      <c r="G5" s="71"/>
    </row>
    <row r="6" spans="1:9" ht="15.75" x14ac:dyDescent="0.25">
      <c r="A6" s="71"/>
      <c r="B6" s="72"/>
      <c r="C6" s="72"/>
      <c r="D6" s="72"/>
      <c r="E6" s="72"/>
      <c r="F6" s="72"/>
      <c r="G6" s="73"/>
      <c r="I6" s="73" t="s">
        <v>2</v>
      </c>
    </row>
    <row r="7" spans="1:9" x14ac:dyDescent="0.2">
      <c r="A7" s="155" t="s">
        <v>254</v>
      </c>
      <c r="B7" s="159" t="s">
        <v>255</v>
      </c>
      <c r="C7" s="160"/>
      <c r="D7" s="160"/>
      <c r="E7" s="160"/>
      <c r="F7" s="161"/>
      <c r="G7" s="157" t="s">
        <v>165</v>
      </c>
      <c r="H7" s="157" t="s">
        <v>230</v>
      </c>
      <c r="I7" s="157" t="s">
        <v>282</v>
      </c>
    </row>
    <row r="8" spans="1:9" x14ac:dyDescent="0.2">
      <c r="A8" s="156"/>
      <c r="B8" s="84" t="s">
        <v>56</v>
      </c>
      <c r="C8" s="74" t="s">
        <v>4</v>
      </c>
      <c r="D8" s="74" t="s">
        <v>5</v>
      </c>
      <c r="E8" s="74" t="s">
        <v>57</v>
      </c>
      <c r="F8" s="75" t="s">
        <v>58</v>
      </c>
      <c r="G8" s="158"/>
      <c r="H8" s="158"/>
      <c r="I8" s="158"/>
    </row>
    <row r="9" spans="1:9" ht="22.5" x14ac:dyDescent="0.2">
      <c r="A9" s="86" t="s">
        <v>264</v>
      </c>
      <c r="B9" s="87">
        <v>444</v>
      </c>
      <c r="C9" s="88"/>
      <c r="D9" s="88"/>
      <c r="E9" s="89"/>
      <c r="F9" s="87"/>
      <c r="G9" s="90">
        <v>448437.42</v>
      </c>
      <c r="H9" s="90">
        <v>12189.8</v>
      </c>
      <c r="I9" s="90">
        <v>19431.599999999999</v>
      </c>
    </row>
    <row r="10" spans="1:9" x14ac:dyDescent="0.2">
      <c r="A10" s="86" t="s">
        <v>199</v>
      </c>
      <c r="B10" s="87">
        <v>444</v>
      </c>
      <c r="C10" s="88">
        <v>4</v>
      </c>
      <c r="D10" s="88"/>
      <c r="E10" s="89"/>
      <c r="F10" s="87"/>
      <c r="G10" s="90">
        <v>0</v>
      </c>
      <c r="H10" s="90">
        <v>742.5</v>
      </c>
      <c r="I10" s="90">
        <v>484.2</v>
      </c>
    </row>
    <row r="11" spans="1:9" x14ac:dyDescent="0.2">
      <c r="A11" s="86" t="s">
        <v>240</v>
      </c>
      <c r="B11" s="87">
        <v>444</v>
      </c>
      <c r="C11" s="88">
        <v>4</v>
      </c>
      <c r="D11" s="88">
        <v>10</v>
      </c>
      <c r="E11" s="89"/>
      <c r="F11" s="87"/>
      <c r="G11" s="90">
        <v>0</v>
      </c>
      <c r="H11" s="90">
        <v>742.5</v>
      </c>
      <c r="I11" s="90">
        <v>484.2</v>
      </c>
    </row>
    <row r="12" spans="1:9" ht="78.75" customHeight="1" x14ac:dyDescent="0.2">
      <c r="A12" s="86" t="s">
        <v>341</v>
      </c>
      <c r="B12" s="87">
        <v>444</v>
      </c>
      <c r="C12" s="88">
        <v>4</v>
      </c>
      <c r="D12" s="88">
        <v>10</v>
      </c>
      <c r="E12" s="89">
        <v>1810070570</v>
      </c>
      <c r="F12" s="87">
        <v>0</v>
      </c>
      <c r="G12" s="90">
        <v>0</v>
      </c>
      <c r="H12" s="90">
        <v>742.5</v>
      </c>
      <c r="I12" s="90">
        <v>484.2</v>
      </c>
    </row>
    <row r="13" spans="1:9" x14ac:dyDescent="0.2">
      <c r="A13" s="86" t="s">
        <v>112</v>
      </c>
      <c r="B13" s="87">
        <v>444</v>
      </c>
      <c r="C13" s="88">
        <v>4</v>
      </c>
      <c r="D13" s="88">
        <v>10</v>
      </c>
      <c r="E13" s="89">
        <v>1810070570</v>
      </c>
      <c r="F13" s="87">
        <v>410</v>
      </c>
      <c r="G13" s="90">
        <v>0</v>
      </c>
      <c r="H13" s="90">
        <v>742.5</v>
      </c>
      <c r="I13" s="90">
        <v>484.2</v>
      </c>
    </row>
    <row r="14" spans="1:9" x14ac:dyDescent="0.2">
      <c r="A14" s="86" t="s">
        <v>200</v>
      </c>
      <c r="B14" s="87">
        <v>444</v>
      </c>
      <c r="C14" s="88">
        <v>5</v>
      </c>
      <c r="D14" s="88"/>
      <c r="E14" s="89"/>
      <c r="F14" s="87"/>
      <c r="G14" s="90">
        <v>891.81</v>
      </c>
      <c r="H14" s="90">
        <v>2500</v>
      </c>
      <c r="I14" s="90">
        <v>10000</v>
      </c>
    </row>
    <row r="15" spans="1:9" x14ac:dyDescent="0.2">
      <c r="A15" s="86" t="s">
        <v>241</v>
      </c>
      <c r="B15" s="87">
        <v>444</v>
      </c>
      <c r="C15" s="88">
        <v>5</v>
      </c>
      <c r="D15" s="88">
        <v>2</v>
      </c>
      <c r="E15" s="89"/>
      <c r="F15" s="87"/>
      <c r="G15" s="90">
        <v>891.81</v>
      </c>
      <c r="H15" s="90">
        <v>2500</v>
      </c>
      <c r="I15" s="90">
        <v>0</v>
      </c>
    </row>
    <row r="16" spans="1:9" ht="78.75" x14ac:dyDescent="0.2">
      <c r="A16" s="86" t="s">
        <v>345</v>
      </c>
      <c r="B16" s="87">
        <v>444</v>
      </c>
      <c r="C16" s="88">
        <v>5</v>
      </c>
      <c r="D16" s="88">
        <v>2</v>
      </c>
      <c r="E16" s="89">
        <v>910070810</v>
      </c>
      <c r="F16" s="87"/>
      <c r="G16" s="90">
        <v>311.56</v>
      </c>
      <c r="H16" s="90">
        <v>0</v>
      </c>
      <c r="I16" s="90">
        <v>0</v>
      </c>
    </row>
    <row r="17" spans="1:9" x14ac:dyDescent="0.2">
      <c r="A17" s="86" t="s">
        <v>112</v>
      </c>
      <c r="B17" s="87">
        <v>444</v>
      </c>
      <c r="C17" s="88">
        <v>5</v>
      </c>
      <c r="D17" s="88">
        <v>2</v>
      </c>
      <c r="E17" s="89">
        <v>910070810</v>
      </c>
      <c r="F17" s="87">
        <v>410</v>
      </c>
      <c r="G17" s="90">
        <v>311.56</v>
      </c>
      <c r="H17" s="90">
        <v>0</v>
      </c>
      <c r="I17" s="90">
        <v>0</v>
      </c>
    </row>
    <row r="18" spans="1:9" ht="22.5" x14ac:dyDescent="0.2">
      <c r="A18" s="86" t="s">
        <v>403</v>
      </c>
      <c r="B18" s="87">
        <v>444</v>
      </c>
      <c r="C18" s="88">
        <v>5</v>
      </c>
      <c r="D18" s="88">
        <v>2</v>
      </c>
      <c r="E18" s="89">
        <v>9900002181</v>
      </c>
      <c r="F18" s="87"/>
      <c r="G18" s="90">
        <v>114.06</v>
      </c>
      <c r="H18" s="90">
        <v>0</v>
      </c>
      <c r="I18" s="90">
        <v>0</v>
      </c>
    </row>
    <row r="19" spans="1:9" x14ac:dyDescent="0.2">
      <c r="A19" s="86" t="s">
        <v>112</v>
      </c>
      <c r="B19" s="87">
        <v>444</v>
      </c>
      <c r="C19" s="88">
        <v>5</v>
      </c>
      <c r="D19" s="88">
        <v>2</v>
      </c>
      <c r="E19" s="89">
        <v>9900002181</v>
      </c>
      <c r="F19" s="87">
        <v>410</v>
      </c>
      <c r="G19" s="90">
        <v>114.06</v>
      </c>
      <c r="H19" s="90">
        <v>0</v>
      </c>
      <c r="I19" s="90">
        <v>0</v>
      </c>
    </row>
    <row r="20" spans="1:9" ht="33.75" x14ac:dyDescent="0.2">
      <c r="A20" s="86" t="s">
        <v>347</v>
      </c>
      <c r="B20" s="87">
        <v>444</v>
      </c>
      <c r="C20" s="88">
        <v>5</v>
      </c>
      <c r="D20" s="88">
        <v>2</v>
      </c>
      <c r="E20" s="89">
        <v>9900002182</v>
      </c>
      <c r="F20" s="87">
        <v>0</v>
      </c>
      <c r="G20" s="90">
        <v>466.19</v>
      </c>
      <c r="H20" s="90">
        <v>2500</v>
      </c>
      <c r="I20" s="90">
        <v>0</v>
      </c>
    </row>
    <row r="21" spans="1:9" x14ac:dyDescent="0.2">
      <c r="A21" s="86" t="s">
        <v>112</v>
      </c>
      <c r="B21" s="87">
        <v>444</v>
      </c>
      <c r="C21" s="88">
        <v>5</v>
      </c>
      <c r="D21" s="88">
        <v>2</v>
      </c>
      <c r="E21" s="89">
        <v>9900002182</v>
      </c>
      <c r="F21" s="87">
        <v>410</v>
      </c>
      <c r="G21" s="90">
        <v>466.19</v>
      </c>
      <c r="H21" s="90">
        <v>2500</v>
      </c>
      <c r="I21" s="90">
        <v>0</v>
      </c>
    </row>
    <row r="22" spans="1:9" x14ac:dyDescent="0.2">
      <c r="A22" s="86" t="s">
        <v>24</v>
      </c>
      <c r="B22" s="87">
        <v>444</v>
      </c>
      <c r="C22" s="88">
        <v>5</v>
      </c>
      <c r="D22" s="88">
        <v>3</v>
      </c>
      <c r="E22" s="89"/>
      <c r="F22" s="87"/>
      <c r="G22" s="90">
        <v>0</v>
      </c>
      <c r="H22" s="90">
        <v>0</v>
      </c>
      <c r="I22" s="90">
        <v>10000</v>
      </c>
    </row>
    <row r="23" spans="1:9" ht="67.5" x14ac:dyDescent="0.2">
      <c r="A23" s="86" t="s">
        <v>302</v>
      </c>
      <c r="B23" s="87">
        <v>444</v>
      </c>
      <c r="C23" s="88">
        <v>5</v>
      </c>
      <c r="D23" s="88">
        <v>3</v>
      </c>
      <c r="E23" s="89">
        <v>4800370960</v>
      </c>
      <c r="F23" s="87">
        <v>0</v>
      </c>
      <c r="G23" s="90">
        <v>0</v>
      </c>
      <c r="H23" s="90">
        <v>0</v>
      </c>
      <c r="I23" s="90">
        <v>10000</v>
      </c>
    </row>
    <row r="24" spans="1:9" x14ac:dyDescent="0.2">
      <c r="A24" s="86" t="s">
        <v>112</v>
      </c>
      <c r="B24" s="87">
        <v>444</v>
      </c>
      <c r="C24" s="88">
        <v>5</v>
      </c>
      <c r="D24" s="88">
        <v>3</v>
      </c>
      <c r="E24" s="89">
        <v>4800370960</v>
      </c>
      <c r="F24" s="87">
        <v>410</v>
      </c>
      <c r="G24" s="90">
        <v>0</v>
      </c>
      <c r="H24" s="90">
        <v>0</v>
      </c>
      <c r="I24" s="90">
        <v>10000</v>
      </c>
    </row>
    <row r="25" spans="1:9" x14ac:dyDescent="0.2">
      <c r="A25" s="86" t="s">
        <v>202</v>
      </c>
      <c r="B25" s="87">
        <v>444</v>
      </c>
      <c r="C25" s="88">
        <v>7</v>
      </c>
      <c r="D25" s="88"/>
      <c r="E25" s="89"/>
      <c r="F25" s="87"/>
      <c r="G25" s="90">
        <v>415956.19</v>
      </c>
      <c r="H25" s="90">
        <v>8947.4</v>
      </c>
      <c r="I25" s="90">
        <v>8947.4</v>
      </c>
    </row>
    <row r="26" spans="1:9" x14ac:dyDescent="0.2">
      <c r="A26" s="86" t="s">
        <v>25</v>
      </c>
      <c r="B26" s="87">
        <v>444</v>
      </c>
      <c r="C26" s="88">
        <v>7</v>
      </c>
      <c r="D26" s="88">
        <v>1</v>
      </c>
      <c r="E26" s="89"/>
      <c r="F26" s="87"/>
      <c r="G26" s="90">
        <v>48298.1</v>
      </c>
      <c r="H26" s="90">
        <v>3684.2</v>
      </c>
      <c r="I26" s="90">
        <v>3684.2</v>
      </c>
    </row>
    <row r="27" spans="1:9" ht="90" x14ac:dyDescent="0.2">
      <c r="A27" s="86" t="s">
        <v>265</v>
      </c>
      <c r="B27" s="87">
        <v>444</v>
      </c>
      <c r="C27" s="88">
        <v>7</v>
      </c>
      <c r="D27" s="88">
        <v>1</v>
      </c>
      <c r="E27" s="89">
        <v>710070920</v>
      </c>
      <c r="F27" s="87"/>
      <c r="G27" s="90">
        <v>48298.1</v>
      </c>
      <c r="H27" s="90">
        <v>3684.2</v>
      </c>
      <c r="I27" s="90">
        <v>3684.2</v>
      </c>
    </row>
    <row r="28" spans="1:9" x14ac:dyDescent="0.2">
      <c r="A28" s="86" t="s">
        <v>112</v>
      </c>
      <c r="B28" s="87">
        <v>444</v>
      </c>
      <c r="C28" s="88">
        <v>7</v>
      </c>
      <c r="D28" s="88">
        <v>1</v>
      </c>
      <c r="E28" s="89">
        <v>710070920</v>
      </c>
      <c r="F28" s="87">
        <v>410</v>
      </c>
      <c r="G28" s="90">
        <v>48298.1</v>
      </c>
      <c r="H28" s="90">
        <v>3684.2</v>
      </c>
      <c r="I28" s="90">
        <v>3684.2</v>
      </c>
    </row>
    <row r="29" spans="1:9" x14ac:dyDescent="0.2">
      <c r="A29" s="86" t="s">
        <v>26</v>
      </c>
      <c r="B29" s="87">
        <v>444</v>
      </c>
      <c r="C29" s="88">
        <v>7</v>
      </c>
      <c r="D29" s="88">
        <v>2</v>
      </c>
      <c r="E29" s="89"/>
      <c r="F29" s="87"/>
      <c r="G29" s="90">
        <v>367658.09</v>
      </c>
      <c r="H29" s="90">
        <v>5263.2</v>
      </c>
      <c r="I29" s="90">
        <v>5263.2</v>
      </c>
    </row>
    <row r="30" spans="1:9" ht="45" x14ac:dyDescent="0.2">
      <c r="A30" s="86" t="s">
        <v>357</v>
      </c>
      <c r="B30" s="87">
        <v>444</v>
      </c>
      <c r="C30" s="88">
        <v>7</v>
      </c>
      <c r="D30" s="88">
        <v>2</v>
      </c>
      <c r="E30" s="89">
        <v>720070490</v>
      </c>
      <c r="F30" s="87"/>
      <c r="G30" s="90">
        <v>3171.12</v>
      </c>
      <c r="H30" s="90">
        <v>0</v>
      </c>
      <c r="I30" s="90">
        <v>0</v>
      </c>
    </row>
    <row r="31" spans="1:9" x14ac:dyDescent="0.2">
      <c r="A31" s="86" t="s">
        <v>112</v>
      </c>
      <c r="B31" s="87">
        <v>444</v>
      </c>
      <c r="C31" s="88">
        <v>7</v>
      </c>
      <c r="D31" s="88">
        <v>2</v>
      </c>
      <c r="E31" s="89">
        <v>720070490</v>
      </c>
      <c r="F31" s="87">
        <v>410</v>
      </c>
      <c r="G31" s="90">
        <v>3171.12</v>
      </c>
      <c r="H31" s="90">
        <v>0</v>
      </c>
      <c r="I31" s="90">
        <v>0</v>
      </c>
    </row>
    <row r="32" spans="1:9" ht="90" x14ac:dyDescent="0.2">
      <c r="A32" s="86" t="s">
        <v>304</v>
      </c>
      <c r="B32" s="87">
        <v>444</v>
      </c>
      <c r="C32" s="88">
        <v>7</v>
      </c>
      <c r="D32" s="88">
        <v>2</v>
      </c>
      <c r="E32" s="89">
        <v>720070920</v>
      </c>
      <c r="F32" s="87"/>
      <c r="G32" s="90">
        <v>364486.97</v>
      </c>
      <c r="H32" s="90">
        <v>5263.2</v>
      </c>
      <c r="I32" s="90">
        <v>5263.2</v>
      </c>
    </row>
    <row r="33" spans="1:9" x14ac:dyDescent="0.2">
      <c r="A33" s="86" t="s">
        <v>112</v>
      </c>
      <c r="B33" s="87">
        <v>444</v>
      </c>
      <c r="C33" s="88">
        <v>7</v>
      </c>
      <c r="D33" s="88">
        <v>2</v>
      </c>
      <c r="E33" s="89">
        <v>720070920</v>
      </c>
      <c r="F33" s="87">
        <v>410</v>
      </c>
      <c r="G33" s="90">
        <v>364486.97</v>
      </c>
      <c r="H33" s="90">
        <v>5263.2</v>
      </c>
      <c r="I33" s="90">
        <v>5263.2</v>
      </c>
    </row>
    <row r="34" spans="1:9" x14ac:dyDescent="0.2">
      <c r="A34" s="86" t="s">
        <v>323</v>
      </c>
      <c r="B34" s="87">
        <v>444</v>
      </c>
      <c r="C34" s="88">
        <v>11</v>
      </c>
      <c r="D34" s="88"/>
      <c r="E34" s="89"/>
      <c r="F34" s="87"/>
      <c r="G34" s="90">
        <v>31589.42</v>
      </c>
      <c r="H34" s="90">
        <v>0</v>
      </c>
      <c r="I34" s="90">
        <v>0</v>
      </c>
    </row>
    <row r="35" spans="1:9" x14ac:dyDescent="0.2">
      <c r="A35" s="86" t="s">
        <v>324</v>
      </c>
      <c r="B35" s="87">
        <v>444</v>
      </c>
      <c r="C35" s="88">
        <v>11</v>
      </c>
      <c r="D35" s="88">
        <v>2</v>
      </c>
      <c r="E35" s="89"/>
      <c r="F35" s="87"/>
      <c r="G35" s="90">
        <v>31589.42</v>
      </c>
      <c r="H35" s="90">
        <v>0</v>
      </c>
      <c r="I35" s="90">
        <v>0</v>
      </c>
    </row>
    <row r="36" spans="1:9" ht="51" x14ac:dyDescent="0.2">
      <c r="A36" s="138" t="s">
        <v>376</v>
      </c>
      <c r="B36" s="38">
        <v>444</v>
      </c>
      <c r="C36" s="38">
        <v>11</v>
      </c>
      <c r="D36" s="88">
        <v>2</v>
      </c>
      <c r="E36" s="38">
        <v>740070670</v>
      </c>
      <c r="F36" s="38"/>
      <c r="G36" s="139">
        <v>10.52</v>
      </c>
      <c r="H36" s="139">
        <v>0</v>
      </c>
      <c r="I36" s="139">
        <v>0</v>
      </c>
    </row>
    <row r="37" spans="1:9" x14ac:dyDescent="0.2">
      <c r="A37" s="138" t="s">
        <v>112</v>
      </c>
      <c r="B37" s="38">
        <v>444</v>
      </c>
      <c r="C37" s="38">
        <v>11</v>
      </c>
      <c r="D37" s="88">
        <v>2</v>
      </c>
      <c r="E37" s="38">
        <v>740070670</v>
      </c>
      <c r="F37" s="38">
        <v>410</v>
      </c>
      <c r="G37" s="139">
        <v>10.52</v>
      </c>
      <c r="H37" s="139">
        <v>0</v>
      </c>
      <c r="I37" s="139">
        <v>0</v>
      </c>
    </row>
    <row r="38" spans="1:9" ht="25.5" x14ac:dyDescent="0.2">
      <c r="A38" s="138" t="s">
        <v>377</v>
      </c>
      <c r="B38" s="38">
        <v>444</v>
      </c>
      <c r="C38" s="38">
        <v>11</v>
      </c>
      <c r="D38" s="88">
        <v>2</v>
      </c>
      <c r="E38" s="38">
        <v>1401570750</v>
      </c>
      <c r="F38" s="38"/>
      <c r="G38" s="139">
        <v>31578.9</v>
      </c>
      <c r="H38" s="139">
        <v>0</v>
      </c>
      <c r="I38" s="139">
        <v>0</v>
      </c>
    </row>
    <row r="39" spans="1:9" x14ac:dyDescent="0.2">
      <c r="A39" s="138" t="s">
        <v>112</v>
      </c>
      <c r="B39" s="38">
        <v>444</v>
      </c>
      <c r="C39" s="38">
        <v>11</v>
      </c>
      <c r="D39" s="88">
        <v>2</v>
      </c>
      <c r="E39" s="38">
        <v>1401570750</v>
      </c>
      <c r="F39" s="38">
        <v>410</v>
      </c>
      <c r="G39" s="139">
        <v>31578.9</v>
      </c>
      <c r="H39" s="139">
        <v>0</v>
      </c>
      <c r="I39" s="139">
        <v>0</v>
      </c>
    </row>
  </sheetData>
  <mergeCells count="6">
    <mergeCell ref="A4:I4"/>
    <mergeCell ref="A7:A8"/>
    <mergeCell ref="G7:G8"/>
    <mergeCell ref="H7:H8"/>
    <mergeCell ref="I7:I8"/>
    <mergeCell ref="B7:F7"/>
  </mergeCells>
  <pageMargins left="0.7" right="0.7" top="0.75" bottom="0.75" header="0.3" footer="0.3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655"/>
  <sheetViews>
    <sheetView topLeftCell="A632" zoomScaleNormal="100" workbookViewId="0">
      <selection activeCell="A11" sqref="A11:H655"/>
    </sheetView>
  </sheetViews>
  <sheetFormatPr defaultRowHeight="12.75" x14ac:dyDescent="0.2"/>
  <cols>
    <col min="1" max="1" width="62.140625" customWidth="1"/>
    <col min="2" max="2" width="15.28515625" customWidth="1"/>
    <col min="3" max="3" width="6" customWidth="1"/>
    <col min="4" max="4" width="5.28515625" customWidth="1"/>
    <col min="5" max="5" width="5.5703125" customWidth="1"/>
    <col min="6" max="8" width="15" customWidth="1"/>
    <col min="9" max="10" width="9.140625" customWidth="1"/>
  </cols>
  <sheetData>
    <row r="1" spans="1:8" x14ac:dyDescent="0.2">
      <c r="A1" s="14"/>
      <c r="B1" s="14"/>
      <c r="C1" s="14"/>
      <c r="D1" s="14"/>
      <c r="E1" s="14"/>
      <c r="F1" s="14"/>
      <c r="G1" s="14"/>
      <c r="H1" s="30" t="s">
        <v>51</v>
      </c>
    </row>
    <row r="2" spans="1:8" x14ac:dyDescent="0.2">
      <c r="A2" s="14"/>
      <c r="B2" s="14"/>
      <c r="C2" s="14"/>
      <c r="D2" s="14"/>
      <c r="E2" s="14"/>
      <c r="F2" s="14"/>
      <c r="G2" s="14"/>
      <c r="H2" s="30" t="s">
        <v>195</v>
      </c>
    </row>
    <row r="3" spans="1:8" x14ac:dyDescent="0.2">
      <c r="A3" s="14"/>
      <c r="B3" s="14"/>
      <c r="C3" s="14"/>
      <c r="D3" s="14"/>
      <c r="E3" s="14"/>
      <c r="F3" s="30"/>
      <c r="G3" s="14"/>
      <c r="H3" s="14"/>
    </row>
    <row r="4" spans="1:8" x14ac:dyDescent="0.2">
      <c r="A4" s="14"/>
      <c r="B4" s="14"/>
      <c r="C4" s="14"/>
      <c r="D4" s="14"/>
      <c r="E4" s="14"/>
      <c r="F4" s="30"/>
      <c r="G4" s="14"/>
      <c r="H4" s="14"/>
    </row>
    <row r="5" spans="1:8" x14ac:dyDescent="0.2">
      <c r="A5" s="14"/>
      <c r="B5" s="14"/>
      <c r="C5" s="14"/>
      <c r="D5" s="14"/>
      <c r="E5" s="14"/>
      <c r="F5" s="14"/>
      <c r="G5" s="14"/>
      <c r="H5" s="14"/>
    </row>
    <row r="6" spans="1:8" ht="42.75" customHeight="1" x14ac:dyDescent="0.2">
      <c r="A6" s="146" t="s">
        <v>297</v>
      </c>
      <c r="B6" s="146"/>
      <c r="C6" s="146"/>
      <c r="D6" s="146"/>
      <c r="E6" s="146"/>
      <c r="F6" s="146"/>
      <c r="G6" s="146"/>
      <c r="H6" s="146"/>
    </row>
    <row r="7" spans="1:8" x14ac:dyDescent="0.2">
      <c r="A7" s="14"/>
      <c r="B7" s="14"/>
      <c r="C7" s="14"/>
      <c r="D7" s="14"/>
      <c r="E7" s="14"/>
      <c r="F7" s="14"/>
      <c r="G7" s="14"/>
      <c r="H7" s="14"/>
    </row>
    <row r="8" spans="1:8" x14ac:dyDescent="0.2">
      <c r="A8" s="14"/>
      <c r="B8" s="14"/>
      <c r="C8" s="14"/>
      <c r="D8" s="14"/>
      <c r="E8" s="14"/>
      <c r="F8" s="14"/>
      <c r="G8" s="14"/>
      <c r="H8" s="30" t="s">
        <v>196</v>
      </c>
    </row>
    <row r="9" spans="1:8" ht="25.5" x14ac:dyDescent="0.2">
      <c r="A9" s="21" t="s">
        <v>3</v>
      </c>
      <c r="B9" s="21" t="s">
        <v>6</v>
      </c>
      <c r="C9" s="21" t="s">
        <v>7</v>
      </c>
      <c r="D9" s="21" t="s">
        <v>4</v>
      </c>
      <c r="E9" s="21" t="s">
        <v>5</v>
      </c>
      <c r="F9" s="45" t="s">
        <v>165</v>
      </c>
      <c r="G9" s="46" t="s">
        <v>230</v>
      </c>
      <c r="H9" s="45" t="s">
        <v>282</v>
      </c>
    </row>
    <row r="10" spans="1:8" x14ac:dyDescent="0.2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38">
        <v>6</v>
      </c>
      <c r="G10" s="38">
        <v>7</v>
      </c>
      <c r="H10" s="38">
        <v>8</v>
      </c>
    </row>
    <row r="11" spans="1:8" ht="22.5" x14ac:dyDescent="0.2">
      <c r="A11" s="118" t="s">
        <v>379</v>
      </c>
      <c r="B11" s="119">
        <v>300000000</v>
      </c>
      <c r="C11" s="120"/>
      <c r="D11" s="121"/>
      <c r="E11" s="121"/>
      <c r="F11" s="68">
        <v>133995.70000000001</v>
      </c>
      <c r="G11" s="68">
        <v>66441.600000000006</v>
      </c>
      <c r="H11" s="68">
        <v>66295.600000000006</v>
      </c>
    </row>
    <row r="12" spans="1:8" x14ac:dyDescent="0.2">
      <c r="A12" s="118" t="s">
        <v>378</v>
      </c>
      <c r="B12" s="119">
        <v>300070220</v>
      </c>
      <c r="C12" s="120"/>
      <c r="D12" s="121"/>
      <c r="E12" s="121"/>
      <c r="F12" s="68">
        <v>80631</v>
      </c>
      <c r="G12" s="68">
        <v>66441.600000000006</v>
      </c>
      <c r="H12" s="68">
        <v>66295.600000000006</v>
      </c>
    </row>
    <row r="13" spans="1:8" x14ac:dyDescent="0.2">
      <c r="A13" s="122" t="s">
        <v>208</v>
      </c>
      <c r="B13" s="119">
        <v>300070220</v>
      </c>
      <c r="C13" s="120">
        <v>500</v>
      </c>
      <c r="D13" s="121"/>
      <c r="E13" s="121"/>
      <c r="F13" s="68">
        <v>80631</v>
      </c>
      <c r="G13" s="68">
        <v>66441.600000000006</v>
      </c>
      <c r="H13" s="68">
        <v>66295.600000000006</v>
      </c>
    </row>
    <row r="14" spans="1:8" x14ac:dyDescent="0.2">
      <c r="A14" s="123" t="s">
        <v>105</v>
      </c>
      <c r="B14" s="119">
        <v>300070220</v>
      </c>
      <c r="C14" s="120">
        <v>510</v>
      </c>
      <c r="D14" s="121">
        <v>14</v>
      </c>
      <c r="E14" s="121">
        <v>1</v>
      </c>
      <c r="F14" s="68">
        <v>80631</v>
      </c>
      <c r="G14" s="68">
        <v>66441.600000000006</v>
      </c>
      <c r="H14" s="68">
        <v>66295.600000000006</v>
      </c>
    </row>
    <row r="15" spans="1:8" ht="33.75" x14ac:dyDescent="0.2">
      <c r="A15" s="122" t="s">
        <v>331</v>
      </c>
      <c r="B15" s="119">
        <v>300070510</v>
      </c>
      <c r="C15" s="120"/>
      <c r="D15" s="121"/>
      <c r="E15" s="121"/>
      <c r="F15" s="68">
        <v>53364.7</v>
      </c>
      <c r="G15" s="68">
        <v>0</v>
      </c>
      <c r="H15" s="68">
        <v>0</v>
      </c>
    </row>
    <row r="16" spans="1:8" ht="33.75" x14ac:dyDescent="0.2">
      <c r="A16" s="122" t="s">
        <v>209</v>
      </c>
      <c r="B16" s="119">
        <v>300070510</v>
      </c>
      <c r="C16" s="120">
        <v>100</v>
      </c>
      <c r="D16" s="121"/>
      <c r="E16" s="121"/>
      <c r="F16" s="68">
        <v>23298.1</v>
      </c>
      <c r="G16" s="68">
        <v>0</v>
      </c>
      <c r="H16" s="68">
        <v>0</v>
      </c>
    </row>
    <row r="17" spans="1:8" x14ac:dyDescent="0.2">
      <c r="A17" s="123" t="s">
        <v>102</v>
      </c>
      <c r="B17" s="119">
        <v>300070510</v>
      </c>
      <c r="C17" s="120">
        <v>110</v>
      </c>
      <c r="D17" s="121">
        <v>3</v>
      </c>
      <c r="E17" s="121">
        <v>9</v>
      </c>
      <c r="F17" s="68">
        <v>11814</v>
      </c>
      <c r="G17" s="68">
        <v>0</v>
      </c>
      <c r="H17" s="68">
        <v>0</v>
      </c>
    </row>
    <row r="18" spans="1:8" x14ac:dyDescent="0.2">
      <c r="A18" s="123" t="s">
        <v>101</v>
      </c>
      <c r="B18" s="119">
        <v>300070510</v>
      </c>
      <c r="C18" s="120">
        <v>120</v>
      </c>
      <c r="D18" s="121">
        <v>1</v>
      </c>
      <c r="E18" s="121">
        <v>13</v>
      </c>
      <c r="F18" s="68">
        <v>11484.1</v>
      </c>
      <c r="G18" s="68">
        <v>0</v>
      </c>
      <c r="H18" s="68">
        <v>0</v>
      </c>
    </row>
    <row r="19" spans="1:8" ht="22.5" x14ac:dyDescent="0.2">
      <c r="A19" s="122" t="s">
        <v>210</v>
      </c>
      <c r="B19" s="119">
        <v>300070510</v>
      </c>
      <c r="C19" s="120">
        <v>200</v>
      </c>
      <c r="D19" s="121"/>
      <c r="E19" s="121"/>
      <c r="F19" s="68">
        <v>1188.2</v>
      </c>
      <c r="G19" s="68">
        <v>0</v>
      </c>
      <c r="H19" s="68">
        <v>0</v>
      </c>
    </row>
    <row r="20" spans="1:8" ht="22.5" x14ac:dyDescent="0.2">
      <c r="A20" s="123" t="s">
        <v>149</v>
      </c>
      <c r="B20" s="119">
        <v>300070510</v>
      </c>
      <c r="C20" s="120">
        <v>240</v>
      </c>
      <c r="D20" s="121">
        <v>1</v>
      </c>
      <c r="E20" s="121">
        <v>13</v>
      </c>
      <c r="F20" s="68">
        <v>1188.2</v>
      </c>
      <c r="G20" s="68">
        <v>0</v>
      </c>
      <c r="H20" s="68">
        <v>0</v>
      </c>
    </row>
    <row r="21" spans="1:8" x14ac:dyDescent="0.2">
      <c r="A21" s="122" t="s">
        <v>208</v>
      </c>
      <c r="B21" s="119">
        <v>300070510</v>
      </c>
      <c r="C21" s="120">
        <v>500</v>
      </c>
      <c r="D21" s="121"/>
      <c r="E21" s="121"/>
      <c r="F21" s="68">
        <v>28814.5</v>
      </c>
      <c r="G21" s="68">
        <v>0</v>
      </c>
      <c r="H21" s="68">
        <v>0</v>
      </c>
    </row>
    <row r="22" spans="1:8" x14ac:dyDescent="0.2">
      <c r="A22" s="123" t="s">
        <v>239</v>
      </c>
      <c r="B22" s="119">
        <v>300070510</v>
      </c>
      <c r="C22" s="120">
        <v>540</v>
      </c>
      <c r="D22" s="121">
        <v>14</v>
      </c>
      <c r="E22" s="121">
        <v>3</v>
      </c>
      <c r="F22" s="68">
        <v>28814.5</v>
      </c>
      <c r="G22" s="68">
        <v>0</v>
      </c>
      <c r="H22" s="68">
        <v>0</v>
      </c>
    </row>
    <row r="23" spans="1:8" x14ac:dyDescent="0.2">
      <c r="A23" s="122" t="s">
        <v>213</v>
      </c>
      <c r="B23" s="119">
        <v>300070510</v>
      </c>
      <c r="C23" s="120">
        <v>800</v>
      </c>
      <c r="D23" s="121"/>
      <c r="E23" s="121"/>
      <c r="F23" s="68">
        <v>63.9</v>
      </c>
      <c r="G23" s="68">
        <v>0</v>
      </c>
      <c r="H23" s="68">
        <v>0</v>
      </c>
    </row>
    <row r="24" spans="1:8" x14ac:dyDescent="0.2">
      <c r="A24" s="123" t="s">
        <v>107</v>
      </c>
      <c r="B24" s="119">
        <v>300070510</v>
      </c>
      <c r="C24" s="120">
        <v>850</v>
      </c>
      <c r="D24" s="121">
        <v>1</v>
      </c>
      <c r="E24" s="121">
        <v>13</v>
      </c>
      <c r="F24" s="68">
        <v>63.9</v>
      </c>
      <c r="G24" s="68">
        <v>0</v>
      </c>
      <c r="H24" s="68">
        <v>0</v>
      </c>
    </row>
    <row r="25" spans="1:8" ht="33.75" x14ac:dyDescent="0.2">
      <c r="A25" s="122" t="s">
        <v>380</v>
      </c>
      <c r="B25" s="119">
        <v>400000000</v>
      </c>
      <c r="C25" s="120"/>
      <c r="D25" s="121"/>
      <c r="E25" s="121"/>
      <c r="F25" s="68">
        <v>18605.3</v>
      </c>
      <c r="G25" s="68">
        <v>15198.5</v>
      </c>
      <c r="H25" s="68">
        <v>13624.3</v>
      </c>
    </row>
    <row r="26" spans="1:8" ht="33.75" x14ac:dyDescent="0.2">
      <c r="A26" s="122" t="s">
        <v>342</v>
      </c>
      <c r="B26" s="119">
        <v>400070139</v>
      </c>
      <c r="C26" s="120"/>
      <c r="D26" s="121"/>
      <c r="E26" s="121"/>
      <c r="F26" s="68">
        <v>4534.3999999999996</v>
      </c>
      <c r="G26" s="68">
        <v>0</v>
      </c>
      <c r="H26" s="68">
        <v>0</v>
      </c>
    </row>
    <row r="27" spans="1:8" x14ac:dyDescent="0.2">
      <c r="A27" s="122" t="s">
        <v>211</v>
      </c>
      <c r="B27" s="119">
        <v>400070139</v>
      </c>
      <c r="C27" s="120">
        <v>400</v>
      </c>
      <c r="D27" s="121"/>
      <c r="E27" s="121"/>
      <c r="F27" s="68">
        <v>4534.3999999999996</v>
      </c>
      <c r="G27" s="68">
        <v>0</v>
      </c>
      <c r="H27" s="68">
        <v>0</v>
      </c>
    </row>
    <row r="28" spans="1:8" x14ac:dyDescent="0.2">
      <c r="A28" s="123" t="s">
        <v>112</v>
      </c>
      <c r="B28" s="119">
        <v>400070139</v>
      </c>
      <c r="C28" s="120">
        <v>410</v>
      </c>
      <c r="D28" s="121">
        <v>5</v>
      </c>
      <c r="E28" s="121">
        <v>1</v>
      </c>
      <c r="F28" s="68">
        <v>4534.3999999999996</v>
      </c>
      <c r="G28" s="68">
        <v>0</v>
      </c>
      <c r="H28" s="68">
        <v>0</v>
      </c>
    </row>
    <row r="29" spans="1:8" ht="22.5" x14ac:dyDescent="0.2">
      <c r="A29" s="122" t="s">
        <v>128</v>
      </c>
      <c r="B29" s="119">
        <v>400070159</v>
      </c>
      <c r="C29" s="120"/>
      <c r="D29" s="121"/>
      <c r="E29" s="121"/>
      <c r="F29" s="68">
        <v>1033.5</v>
      </c>
      <c r="G29" s="68">
        <v>1074.9000000000001</v>
      </c>
      <c r="H29" s="68">
        <v>1117.5</v>
      </c>
    </row>
    <row r="30" spans="1:8" ht="33.75" x14ac:dyDescent="0.2">
      <c r="A30" s="122" t="s">
        <v>209</v>
      </c>
      <c r="B30" s="119">
        <v>400070159</v>
      </c>
      <c r="C30" s="120">
        <v>100</v>
      </c>
      <c r="D30" s="121"/>
      <c r="E30" s="121"/>
      <c r="F30" s="68">
        <v>837.3</v>
      </c>
      <c r="G30" s="68">
        <v>891.8</v>
      </c>
      <c r="H30" s="68">
        <v>838.9</v>
      </c>
    </row>
    <row r="31" spans="1:8" x14ac:dyDescent="0.2">
      <c r="A31" s="123" t="s">
        <v>101</v>
      </c>
      <c r="B31" s="119">
        <v>400070159</v>
      </c>
      <c r="C31" s="120">
        <v>120</v>
      </c>
      <c r="D31" s="121">
        <v>1</v>
      </c>
      <c r="E31" s="121">
        <v>4</v>
      </c>
      <c r="F31" s="68">
        <v>837.3</v>
      </c>
      <c r="G31" s="68">
        <v>891.8</v>
      </c>
      <c r="H31" s="68">
        <v>838.9</v>
      </c>
    </row>
    <row r="32" spans="1:8" ht="22.5" x14ac:dyDescent="0.2">
      <c r="A32" s="122" t="s">
        <v>210</v>
      </c>
      <c r="B32" s="119">
        <v>400070159</v>
      </c>
      <c r="C32" s="120">
        <v>200</v>
      </c>
      <c r="D32" s="121"/>
      <c r="E32" s="121"/>
      <c r="F32" s="68">
        <v>196.2</v>
      </c>
      <c r="G32" s="68">
        <v>183.1</v>
      </c>
      <c r="H32" s="68">
        <v>278.60000000000002</v>
      </c>
    </row>
    <row r="33" spans="1:8" ht="22.5" x14ac:dyDescent="0.2">
      <c r="A33" s="123" t="s">
        <v>149</v>
      </c>
      <c r="B33" s="119">
        <v>400070159</v>
      </c>
      <c r="C33" s="120">
        <v>240</v>
      </c>
      <c r="D33" s="121">
        <v>1</v>
      </c>
      <c r="E33" s="121">
        <v>4</v>
      </c>
      <c r="F33" s="68">
        <v>196.2</v>
      </c>
      <c r="G33" s="68">
        <v>183.1</v>
      </c>
      <c r="H33" s="68">
        <v>278.60000000000002</v>
      </c>
    </row>
    <row r="34" spans="1:8" ht="33.75" x14ac:dyDescent="0.2">
      <c r="A34" s="122" t="s">
        <v>143</v>
      </c>
      <c r="B34" s="119">
        <v>400070179</v>
      </c>
      <c r="C34" s="120"/>
      <c r="D34" s="121"/>
      <c r="E34" s="121"/>
      <c r="F34" s="68">
        <v>14.1</v>
      </c>
      <c r="G34" s="68">
        <v>14.1</v>
      </c>
      <c r="H34" s="68">
        <v>14.1</v>
      </c>
    </row>
    <row r="35" spans="1:8" ht="22.5" x14ac:dyDescent="0.2">
      <c r="A35" s="122" t="s">
        <v>210</v>
      </c>
      <c r="B35" s="119">
        <v>400070179</v>
      </c>
      <c r="C35" s="120">
        <v>200</v>
      </c>
      <c r="D35" s="121"/>
      <c r="E35" s="121"/>
      <c r="F35" s="68">
        <v>0</v>
      </c>
      <c r="G35" s="68">
        <v>14.1</v>
      </c>
      <c r="H35" s="68">
        <v>14.1</v>
      </c>
    </row>
    <row r="36" spans="1:8" ht="22.5" x14ac:dyDescent="0.2">
      <c r="A36" s="123" t="s">
        <v>149</v>
      </c>
      <c r="B36" s="119">
        <v>400070179</v>
      </c>
      <c r="C36" s="120">
        <v>240</v>
      </c>
      <c r="D36" s="121">
        <v>10</v>
      </c>
      <c r="E36" s="121">
        <v>3</v>
      </c>
      <c r="F36" s="68">
        <v>0</v>
      </c>
      <c r="G36" s="68">
        <v>14.1</v>
      </c>
      <c r="H36" s="68">
        <v>14.1</v>
      </c>
    </row>
    <row r="37" spans="1:8" ht="22.5" x14ac:dyDescent="0.2">
      <c r="A37" s="122" t="s">
        <v>215</v>
      </c>
      <c r="B37" s="119">
        <v>400070179</v>
      </c>
      <c r="C37" s="120">
        <v>600</v>
      </c>
      <c r="D37" s="121"/>
      <c r="E37" s="121"/>
      <c r="F37" s="68">
        <v>14.1</v>
      </c>
      <c r="G37" s="68">
        <v>0</v>
      </c>
      <c r="H37" s="68">
        <v>0</v>
      </c>
    </row>
    <row r="38" spans="1:8" x14ac:dyDescent="0.2">
      <c r="A38" s="122" t="s">
        <v>156</v>
      </c>
      <c r="B38" s="119">
        <v>400070179</v>
      </c>
      <c r="C38" s="120">
        <v>610</v>
      </c>
      <c r="D38" s="121">
        <v>7</v>
      </c>
      <c r="E38" s="121">
        <v>7</v>
      </c>
      <c r="F38" s="68">
        <v>14.1</v>
      </c>
      <c r="G38" s="68">
        <v>0</v>
      </c>
      <c r="H38" s="68">
        <v>0</v>
      </c>
    </row>
    <row r="39" spans="1:8" ht="22.5" x14ac:dyDescent="0.2">
      <c r="A39" s="122" t="s">
        <v>332</v>
      </c>
      <c r="B39" s="119">
        <v>400070180</v>
      </c>
      <c r="C39" s="120"/>
      <c r="D39" s="121"/>
      <c r="E39" s="121"/>
      <c r="F39" s="68">
        <v>1590.3</v>
      </c>
      <c r="G39" s="68">
        <v>1490.3</v>
      </c>
      <c r="H39" s="68">
        <v>1490.3</v>
      </c>
    </row>
    <row r="40" spans="1:8" ht="33.75" x14ac:dyDescent="0.2">
      <c r="A40" s="122" t="s">
        <v>209</v>
      </c>
      <c r="B40" s="119">
        <v>400070180</v>
      </c>
      <c r="C40" s="120">
        <v>100</v>
      </c>
      <c r="D40" s="121"/>
      <c r="E40" s="121"/>
      <c r="F40" s="68">
        <v>1331.5</v>
      </c>
      <c r="G40" s="68">
        <v>1231.5</v>
      </c>
      <c r="H40" s="68">
        <v>1231.5</v>
      </c>
    </row>
    <row r="41" spans="1:8" x14ac:dyDescent="0.2">
      <c r="A41" s="123" t="s">
        <v>101</v>
      </c>
      <c r="B41" s="119">
        <v>400070180</v>
      </c>
      <c r="C41" s="120">
        <v>120</v>
      </c>
      <c r="D41" s="121">
        <v>1</v>
      </c>
      <c r="E41" s="121">
        <v>4</v>
      </c>
      <c r="F41" s="68">
        <v>1331.5</v>
      </c>
      <c r="G41" s="68">
        <v>1231.5</v>
      </c>
      <c r="H41" s="68">
        <v>1231.5</v>
      </c>
    </row>
    <row r="42" spans="1:8" ht="22.5" x14ac:dyDescent="0.2">
      <c r="A42" s="122" t="s">
        <v>210</v>
      </c>
      <c r="B42" s="119">
        <v>400070180</v>
      </c>
      <c r="C42" s="120">
        <v>200</v>
      </c>
      <c r="D42" s="121"/>
      <c r="E42" s="121"/>
      <c r="F42" s="68">
        <v>258.8</v>
      </c>
      <c r="G42" s="68">
        <v>258.8</v>
      </c>
      <c r="H42" s="68">
        <v>258.8</v>
      </c>
    </row>
    <row r="43" spans="1:8" ht="22.5" x14ac:dyDescent="0.2">
      <c r="A43" s="122" t="s">
        <v>149</v>
      </c>
      <c r="B43" s="119">
        <v>400070180</v>
      </c>
      <c r="C43" s="120">
        <v>240</v>
      </c>
      <c r="D43" s="121">
        <v>1</v>
      </c>
      <c r="E43" s="121">
        <v>4</v>
      </c>
      <c r="F43" s="68">
        <v>258.8</v>
      </c>
      <c r="G43" s="68">
        <v>258.8</v>
      </c>
      <c r="H43" s="68">
        <v>258.8</v>
      </c>
    </row>
    <row r="44" spans="1:8" ht="22.5" x14ac:dyDescent="0.2">
      <c r="A44" s="123" t="s">
        <v>333</v>
      </c>
      <c r="B44" s="119">
        <v>400070289</v>
      </c>
      <c r="C44" s="120"/>
      <c r="D44" s="121"/>
      <c r="E44" s="121"/>
      <c r="F44" s="68">
        <v>3529.3</v>
      </c>
      <c r="G44" s="68">
        <v>3309.3</v>
      </c>
      <c r="H44" s="68">
        <v>3309.3</v>
      </c>
    </row>
    <row r="45" spans="1:8" ht="33.75" x14ac:dyDescent="0.2">
      <c r="A45" s="122" t="s">
        <v>209</v>
      </c>
      <c r="B45" s="119">
        <v>400070289</v>
      </c>
      <c r="C45" s="120">
        <v>100</v>
      </c>
      <c r="D45" s="121"/>
      <c r="E45" s="121"/>
      <c r="F45" s="68">
        <v>2545.6</v>
      </c>
      <c r="G45" s="68">
        <v>2555.6</v>
      </c>
      <c r="H45" s="68">
        <v>2555.6</v>
      </c>
    </row>
    <row r="46" spans="1:8" x14ac:dyDescent="0.2">
      <c r="A46" s="123" t="s">
        <v>101</v>
      </c>
      <c r="B46" s="119">
        <v>400070289</v>
      </c>
      <c r="C46" s="120">
        <v>120</v>
      </c>
      <c r="D46" s="121">
        <v>1</v>
      </c>
      <c r="E46" s="121">
        <v>4</v>
      </c>
      <c r="F46" s="68">
        <v>2545.6</v>
      </c>
      <c r="G46" s="68">
        <v>2555.6</v>
      </c>
      <c r="H46" s="68">
        <v>2555.6</v>
      </c>
    </row>
    <row r="47" spans="1:8" ht="22.5" x14ac:dyDescent="0.2">
      <c r="A47" s="122" t="s">
        <v>210</v>
      </c>
      <c r="B47" s="119">
        <v>400070289</v>
      </c>
      <c r="C47" s="120">
        <v>200</v>
      </c>
      <c r="D47" s="121"/>
      <c r="E47" s="121"/>
      <c r="F47" s="68">
        <v>980.9</v>
      </c>
      <c r="G47" s="68">
        <v>753.7</v>
      </c>
      <c r="H47" s="68">
        <v>753.7</v>
      </c>
    </row>
    <row r="48" spans="1:8" ht="22.5" x14ac:dyDescent="0.2">
      <c r="A48" s="122" t="s">
        <v>149</v>
      </c>
      <c r="B48" s="119">
        <v>400070289</v>
      </c>
      <c r="C48" s="120">
        <v>240</v>
      </c>
      <c r="D48" s="121">
        <v>1</v>
      </c>
      <c r="E48" s="121">
        <v>4</v>
      </c>
      <c r="F48" s="68">
        <v>980.9</v>
      </c>
      <c r="G48" s="68">
        <v>753.7</v>
      </c>
      <c r="H48" s="68">
        <v>753.7</v>
      </c>
    </row>
    <row r="49" spans="1:8" x14ac:dyDescent="0.2">
      <c r="A49" s="123" t="s">
        <v>213</v>
      </c>
      <c r="B49" s="119">
        <v>400070289</v>
      </c>
      <c r="C49" s="120">
        <v>800</v>
      </c>
      <c r="D49" s="121"/>
      <c r="E49" s="121"/>
      <c r="F49" s="68">
        <v>2.9</v>
      </c>
      <c r="G49" s="68">
        <v>0</v>
      </c>
      <c r="H49" s="68">
        <v>0</v>
      </c>
    </row>
    <row r="50" spans="1:8" x14ac:dyDescent="0.2">
      <c r="A50" s="122" t="s">
        <v>107</v>
      </c>
      <c r="B50" s="119">
        <v>400070289</v>
      </c>
      <c r="C50" s="120">
        <v>850</v>
      </c>
      <c r="D50" s="121">
        <v>1</v>
      </c>
      <c r="E50" s="121">
        <v>4</v>
      </c>
      <c r="F50" s="68">
        <v>2.9</v>
      </c>
      <c r="G50" s="68">
        <v>0</v>
      </c>
      <c r="H50" s="68">
        <v>0</v>
      </c>
    </row>
    <row r="51" spans="1:8" ht="56.25" x14ac:dyDescent="0.2">
      <c r="A51" s="122" t="s">
        <v>375</v>
      </c>
      <c r="B51" s="119">
        <v>400070340</v>
      </c>
      <c r="C51" s="120"/>
      <c r="D51" s="121"/>
      <c r="E51" s="121"/>
      <c r="F51" s="68">
        <v>0</v>
      </c>
      <c r="G51" s="68">
        <v>12.1</v>
      </c>
      <c r="H51" s="68">
        <v>6.8</v>
      </c>
    </row>
    <row r="52" spans="1:8" ht="22.5" x14ac:dyDescent="0.2">
      <c r="A52" s="123" t="s">
        <v>210</v>
      </c>
      <c r="B52" s="119">
        <v>400070340</v>
      </c>
      <c r="C52" s="120">
        <v>200</v>
      </c>
      <c r="D52" s="121"/>
      <c r="E52" s="121"/>
      <c r="F52" s="68">
        <v>0</v>
      </c>
      <c r="G52" s="68">
        <v>12.1</v>
      </c>
      <c r="H52" s="68">
        <v>6.8</v>
      </c>
    </row>
    <row r="53" spans="1:8" ht="22.5" x14ac:dyDescent="0.2">
      <c r="A53" s="122" t="s">
        <v>149</v>
      </c>
      <c r="B53" s="119">
        <v>400070340</v>
      </c>
      <c r="C53" s="120">
        <v>240</v>
      </c>
      <c r="D53" s="121">
        <v>10</v>
      </c>
      <c r="E53" s="121">
        <v>6</v>
      </c>
      <c r="F53" s="68">
        <v>0</v>
      </c>
      <c r="G53" s="68">
        <v>12.1</v>
      </c>
      <c r="H53" s="68">
        <v>6.8</v>
      </c>
    </row>
    <row r="54" spans="1:8" ht="33.75" x14ac:dyDescent="0.2">
      <c r="A54" s="122" t="s">
        <v>343</v>
      </c>
      <c r="B54" s="119" t="s">
        <v>224</v>
      </c>
      <c r="C54" s="120"/>
      <c r="D54" s="121"/>
      <c r="E54" s="121"/>
      <c r="F54" s="68">
        <v>7557.3</v>
      </c>
      <c r="G54" s="68">
        <v>6045.9</v>
      </c>
      <c r="H54" s="68">
        <v>3022.9</v>
      </c>
    </row>
    <row r="55" spans="1:8" x14ac:dyDescent="0.2">
      <c r="A55" s="122" t="s">
        <v>211</v>
      </c>
      <c r="B55" s="119" t="s">
        <v>224</v>
      </c>
      <c r="C55" s="120">
        <v>400</v>
      </c>
      <c r="D55" s="121"/>
      <c r="E55" s="121"/>
      <c r="F55" s="68">
        <v>7557.3</v>
      </c>
      <c r="G55" s="68">
        <v>6045.9</v>
      </c>
      <c r="H55" s="68">
        <v>3022.9</v>
      </c>
    </row>
    <row r="56" spans="1:8" x14ac:dyDescent="0.2">
      <c r="A56" s="123" t="s">
        <v>112</v>
      </c>
      <c r="B56" s="119" t="s">
        <v>224</v>
      </c>
      <c r="C56" s="120">
        <v>410</v>
      </c>
      <c r="D56" s="121">
        <v>5</v>
      </c>
      <c r="E56" s="121">
        <v>1</v>
      </c>
      <c r="F56" s="68">
        <v>7557.3</v>
      </c>
      <c r="G56" s="68">
        <v>6045.9</v>
      </c>
      <c r="H56" s="68">
        <v>3022.9</v>
      </c>
    </row>
    <row r="57" spans="1:8" ht="33.75" x14ac:dyDescent="0.2">
      <c r="A57" s="122" t="s">
        <v>344</v>
      </c>
      <c r="B57" s="119">
        <v>400400000</v>
      </c>
      <c r="C57" s="120"/>
      <c r="D57" s="121"/>
      <c r="E57" s="121"/>
      <c r="F57" s="68">
        <v>0</v>
      </c>
      <c r="G57" s="68">
        <v>3022.9</v>
      </c>
      <c r="H57" s="68">
        <v>4534.3999999999996</v>
      </c>
    </row>
    <row r="58" spans="1:8" ht="33.75" x14ac:dyDescent="0.2">
      <c r="A58" s="122" t="s">
        <v>344</v>
      </c>
      <c r="B58" s="119">
        <v>400470139</v>
      </c>
      <c r="C58" s="120"/>
      <c r="D58" s="121"/>
      <c r="E58" s="121"/>
      <c r="F58" s="68">
        <v>0</v>
      </c>
      <c r="G58" s="68">
        <v>3022.9</v>
      </c>
      <c r="H58" s="68">
        <v>4534.3999999999996</v>
      </c>
    </row>
    <row r="59" spans="1:8" x14ac:dyDescent="0.2">
      <c r="A59" s="122" t="s">
        <v>211</v>
      </c>
      <c r="B59" s="119">
        <v>400470139</v>
      </c>
      <c r="C59" s="120">
        <v>400</v>
      </c>
      <c r="D59" s="121"/>
      <c r="E59" s="121"/>
      <c r="F59" s="68">
        <v>0</v>
      </c>
      <c r="G59" s="68">
        <v>3022.9</v>
      </c>
      <c r="H59" s="68">
        <v>4534.3999999999996</v>
      </c>
    </row>
    <row r="60" spans="1:8" x14ac:dyDescent="0.2">
      <c r="A60" s="123" t="s">
        <v>112</v>
      </c>
      <c r="B60" s="119">
        <v>400470139</v>
      </c>
      <c r="C60" s="120">
        <v>410</v>
      </c>
      <c r="D60" s="121">
        <v>5</v>
      </c>
      <c r="E60" s="121">
        <v>1</v>
      </c>
      <c r="F60" s="68">
        <v>0</v>
      </c>
      <c r="G60" s="68">
        <v>3022.9</v>
      </c>
      <c r="H60" s="68">
        <v>4534.3999999999996</v>
      </c>
    </row>
    <row r="61" spans="1:8" ht="56.25" x14ac:dyDescent="0.2">
      <c r="A61" s="122" t="s">
        <v>375</v>
      </c>
      <c r="B61" s="119">
        <v>401200000</v>
      </c>
      <c r="C61" s="120"/>
      <c r="D61" s="121"/>
      <c r="E61" s="121"/>
      <c r="F61" s="68">
        <v>317.3</v>
      </c>
      <c r="G61" s="68">
        <v>200</v>
      </c>
      <c r="H61" s="68">
        <v>100</v>
      </c>
    </row>
    <row r="62" spans="1:8" ht="56.25" x14ac:dyDescent="0.2">
      <c r="A62" s="122" t="s">
        <v>375</v>
      </c>
      <c r="B62" s="119">
        <v>401270340</v>
      </c>
      <c r="C62" s="120"/>
      <c r="D62" s="121"/>
      <c r="E62" s="121"/>
      <c r="F62" s="68">
        <v>317.3</v>
      </c>
      <c r="G62" s="68">
        <v>200</v>
      </c>
      <c r="H62" s="68">
        <v>100</v>
      </c>
    </row>
    <row r="63" spans="1:8" ht="22.5" x14ac:dyDescent="0.2">
      <c r="A63" s="122" t="s">
        <v>210</v>
      </c>
      <c r="B63" s="119">
        <v>401270340</v>
      </c>
      <c r="C63" s="120">
        <v>200</v>
      </c>
      <c r="D63" s="121"/>
      <c r="E63" s="121"/>
      <c r="F63" s="68">
        <v>0</v>
      </c>
      <c r="G63" s="68">
        <v>200</v>
      </c>
      <c r="H63" s="68">
        <v>100</v>
      </c>
    </row>
    <row r="64" spans="1:8" ht="22.5" x14ac:dyDescent="0.2">
      <c r="A64" s="123" t="s">
        <v>149</v>
      </c>
      <c r="B64" s="119">
        <v>401270340</v>
      </c>
      <c r="C64" s="120">
        <v>240</v>
      </c>
      <c r="D64" s="121">
        <v>10</v>
      </c>
      <c r="E64" s="121">
        <v>6</v>
      </c>
      <c r="F64" s="68">
        <v>0</v>
      </c>
      <c r="G64" s="68">
        <v>200</v>
      </c>
      <c r="H64" s="68">
        <v>100</v>
      </c>
    </row>
    <row r="65" spans="1:8" ht="22.5" x14ac:dyDescent="0.2">
      <c r="A65" s="122" t="s">
        <v>215</v>
      </c>
      <c r="B65" s="119">
        <v>401270340</v>
      </c>
      <c r="C65" s="120">
        <v>600</v>
      </c>
      <c r="D65" s="121"/>
      <c r="E65" s="121"/>
      <c r="F65" s="68">
        <v>317.3</v>
      </c>
      <c r="G65" s="68">
        <v>0</v>
      </c>
      <c r="H65" s="68">
        <v>0</v>
      </c>
    </row>
    <row r="66" spans="1:8" x14ac:dyDescent="0.2">
      <c r="A66" s="122" t="s">
        <v>156</v>
      </c>
      <c r="B66" s="119">
        <v>401270340</v>
      </c>
      <c r="C66" s="120">
        <v>610</v>
      </c>
      <c r="D66" s="121">
        <v>10</v>
      </c>
      <c r="E66" s="121">
        <v>6</v>
      </c>
      <c r="F66" s="68">
        <v>317.3</v>
      </c>
      <c r="G66" s="68">
        <v>0</v>
      </c>
      <c r="H66" s="68">
        <v>0</v>
      </c>
    </row>
    <row r="67" spans="1:8" ht="56.25" x14ac:dyDescent="0.2">
      <c r="A67" s="122" t="s">
        <v>322</v>
      </c>
      <c r="B67" s="119">
        <v>401300000</v>
      </c>
      <c r="C67" s="120"/>
      <c r="D67" s="121"/>
      <c r="E67" s="121"/>
      <c r="F67" s="68">
        <v>29</v>
      </c>
      <c r="G67" s="68">
        <v>29</v>
      </c>
      <c r="H67" s="68">
        <v>29</v>
      </c>
    </row>
    <row r="68" spans="1:8" ht="56.25" x14ac:dyDescent="0.2">
      <c r="A68" s="123" t="s">
        <v>322</v>
      </c>
      <c r="B68" s="119">
        <v>401370340</v>
      </c>
      <c r="C68" s="120"/>
      <c r="D68" s="121"/>
      <c r="E68" s="121"/>
      <c r="F68" s="68">
        <v>29</v>
      </c>
      <c r="G68" s="68">
        <v>29</v>
      </c>
      <c r="H68" s="68">
        <v>29</v>
      </c>
    </row>
    <row r="69" spans="1:8" ht="22.5" x14ac:dyDescent="0.2">
      <c r="A69" s="122" t="s">
        <v>210</v>
      </c>
      <c r="B69" s="119">
        <v>401370340</v>
      </c>
      <c r="C69" s="120">
        <v>200</v>
      </c>
      <c r="D69" s="121"/>
      <c r="E69" s="121"/>
      <c r="F69" s="68">
        <v>29</v>
      </c>
      <c r="G69" s="68">
        <v>29</v>
      </c>
      <c r="H69" s="68">
        <v>29</v>
      </c>
    </row>
    <row r="70" spans="1:8" ht="22.5" x14ac:dyDescent="0.2">
      <c r="A70" s="123" t="s">
        <v>149</v>
      </c>
      <c r="B70" s="119">
        <v>401370340</v>
      </c>
      <c r="C70" s="120">
        <v>240</v>
      </c>
      <c r="D70" s="121">
        <v>10</v>
      </c>
      <c r="E70" s="121">
        <v>6</v>
      </c>
      <c r="F70" s="68">
        <v>29</v>
      </c>
      <c r="G70" s="68">
        <v>29</v>
      </c>
      <c r="H70" s="68">
        <v>29</v>
      </c>
    </row>
    <row r="71" spans="1:8" x14ac:dyDescent="0.2">
      <c r="A71" s="122" t="s">
        <v>129</v>
      </c>
      <c r="B71" s="119">
        <v>500000000</v>
      </c>
      <c r="C71" s="120"/>
      <c r="D71" s="121"/>
      <c r="E71" s="121"/>
      <c r="F71" s="68">
        <v>66.5</v>
      </c>
      <c r="G71" s="68">
        <v>67.099999999999994</v>
      </c>
      <c r="H71" s="68">
        <v>67.7</v>
      </c>
    </row>
    <row r="72" spans="1:8" x14ac:dyDescent="0.2">
      <c r="A72" s="123" t="s">
        <v>334</v>
      </c>
      <c r="B72" s="119">
        <v>500070190</v>
      </c>
      <c r="C72" s="120"/>
      <c r="D72" s="121"/>
      <c r="E72" s="121"/>
      <c r="F72" s="68">
        <v>4.7</v>
      </c>
      <c r="G72" s="68">
        <v>4.7</v>
      </c>
      <c r="H72" s="68">
        <v>4.8</v>
      </c>
    </row>
    <row r="73" spans="1:8" ht="33.75" x14ac:dyDescent="0.2">
      <c r="A73" s="122" t="s">
        <v>209</v>
      </c>
      <c r="B73" s="119">
        <v>500070190</v>
      </c>
      <c r="C73" s="120">
        <v>100</v>
      </c>
      <c r="D73" s="121"/>
      <c r="E73" s="121"/>
      <c r="F73" s="68">
        <v>3.3</v>
      </c>
      <c r="G73" s="68">
        <v>3.3</v>
      </c>
      <c r="H73" s="68">
        <v>3.4</v>
      </c>
    </row>
    <row r="74" spans="1:8" x14ac:dyDescent="0.2">
      <c r="A74" s="122" t="s">
        <v>101</v>
      </c>
      <c r="B74" s="119">
        <v>500070190</v>
      </c>
      <c r="C74" s="120">
        <v>120</v>
      </c>
      <c r="D74" s="121">
        <v>1</v>
      </c>
      <c r="E74" s="121">
        <v>4</v>
      </c>
      <c r="F74" s="68">
        <v>3.3</v>
      </c>
      <c r="G74" s="68">
        <v>3.3</v>
      </c>
      <c r="H74" s="68">
        <v>3.4</v>
      </c>
    </row>
    <row r="75" spans="1:8" ht="22.5" x14ac:dyDescent="0.2">
      <c r="A75" s="123" t="s">
        <v>210</v>
      </c>
      <c r="B75" s="119">
        <v>500070190</v>
      </c>
      <c r="C75" s="120">
        <v>200</v>
      </c>
      <c r="D75" s="121"/>
      <c r="E75" s="121"/>
      <c r="F75" s="68">
        <v>0.3</v>
      </c>
      <c r="G75" s="68">
        <v>0.3</v>
      </c>
      <c r="H75" s="68">
        <v>0.3</v>
      </c>
    </row>
    <row r="76" spans="1:8" ht="22.5" x14ac:dyDescent="0.2">
      <c r="A76" s="122" t="s">
        <v>149</v>
      </c>
      <c r="B76" s="119">
        <v>500070190</v>
      </c>
      <c r="C76" s="120">
        <v>240</v>
      </c>
      <c r="D76" s="121">
        <v>1</v>
      </c>
      <c r="E76" s="121">
        <v>4</v>
      </c>
      <c r="F76" s="68">
        <v>0.3</v>
      </c>
      <c r="G76" s="68">
        <v>0.3</v>
      </c>
      <c r="H76" s="68">
        <v>0.3</v>
      </c>
    </row>
    <row r="77" spans="1:8" x14ac:dyDescent="0.2">
      <c r="A77" s="123" t="s">
        <v>208</v>
      </c>
      <c r="B77" s="119">
        <v>500070190</v>
      </c>
      <c r="C77" s="120">
        <v>500</v>
      </c>
      <c r="D77" s="121"/>
      <c r="E77" s="121"/>
      <c r="F77" s="68">
        <v>1.1000000000000001</v>
      </c>
      <c r="G77" s="68">
        <v>1.1000000000000001</v>
      </c>
      <c r="H77" s="68">
        <v>1.1000000000000001</v>
      </c>
    </row>
    <row r="78" spans="1:8" x14ac:dyDescent="0.2">
      <c r="A78" s="122" t="s">
        <v>98</v>
      </c>
      <c r="B78" s="119">
        <v>500070190</v>
      </c>
      <c r="C78" s="120">
        <v>530</v>
      </c>
      <c r="D78" s="121">
        <v>1</v>
      </c>
      <c r="E78" s="121">
        <v>4</v>
      </c>
      <c r="F78" s="68">
        <v>1.1000000000000001</v>
      </c>
      <c r="G78" s="68">
        <v>1.1000000000000001</v>
      </c>
      <c r="H78" s="68">
        <v>1.1000000000000001</v>
      </c>
    </row>
    <row r="79" spans="1:8" ht="33.75" x14ac:dyDescent="0.2">
      <c r="A79" s="122" t="s">
        <v>130</v>
      </c>
      <c r="B79" s="119">
        <v>500070230</v>
      </c>
      <c r="C79" s="120"/>
      <c r="D79" s="121"/>
      <c r="E79" s="121"/>
      <c r="F79" s="68">
        <v>61.8</v>
      </c>
      <c r="G79" s="68">
        <v>62.4</v>
      </c>
      <c r="H79" s="68">
        <v>62.9</v>
      </c>
    </row>
    <row r="80" spans="1:8" ht="33.75" x14ac:dyDescent="0.2">
      <c r="A80" s="122" t="s">
        <v>209</v>
      </c>
      <c r="B80" s="119">
        <v>500070230</v>
      </c>
      <c r="C80" s="120">
        <v>100</v>
      </c>
      <c r="D80" s="121"/>
      <c r="E80" s="121"/>
      <c r="F80" s="68">
        <v>56.8</v>
      </c>
      <c r="G80" s="68">
        <v>56.8</v>
      </c>
      <c r="H80" s="68">
        <v>56.8</v>
      </c>
    </row>
    <row r="81" spans="1:8" x14ac:dyDescent="0.2">
      <c r="A81" s="122" t="s">
        <v>101</v>
      </c>
      <c r="B81" s="119">
        <v>500070230</v>
      </c>
      <c r="C81" s="120">
        <v>120</v>
      </c>
      <c r="D81" s="121">
        <v>1</v>
      </c>
      <c r="E81" s="121">
        <v>4</v>
      </c>
      <c r="F81" s="68">
        <v>56.8</v>
      </c>
      <c r="G81" s="68">
        <v>56.8</v>
      </c>
      <c r="H81" s="68">
        <v>56.8</v>
      </c>
    </row>
    <row r="82" spans="1:8" ht="22.5" x14ac:dyDescent="0.2">
      <c r="A82" s="123" t="s">
        <v>210</v>
      </c>
      <c r="B82" s="119">
        <v>500070230</v>
      </c>
      <c r="C82" s="120">
        <v>200</v>
      </c>
      <c r="D82" s="121"/>
      <c r="E82" s="121"/>
      <c r="F82" s="68">
        <v>5</v>
      </c>
      <c r="G82" s="68">
        <v>5.6</v>
      </c>
      <c r="H82" s="68">
        <v>6.1</v>
      </c>
    </row>
    <row r="83" spans="1:8" ht="22.5" x14ac:dyDescent="0.2">
      <c r="A83" s="122" t="s">
        <v>149</v>
      </c>
      <c r="B83" s="119">
        <v>500070230</v>
      </c>
      <c r="C83" s="120">
        <v>240</v>
      </c>
      <c r="D83" s="121">
        <v>1</v>
      </c>
      <c r="E83" s="121">
        <v>4</v>
      </c>
      <c r="F83" s="68">
        <v>5</v>
      </c>
      <c r="G83" s="68">
        <v>5.6</v>
      </c>
      <c r="H83" s="68">
        <v>6.1</v>
      </c>
    </row>
    <row r="84" spans="1:8" ht="33.75" x14ac:dyDescent="0.2">
      <c r="A84" s="123" t="s">
        <v>381</v>
      </c>
      <c r="B84" s="119">
        <v>700000000</v>
      </c>
      <c r="C84" s="120"/>
      <c r="D84" s="121"/>
      <c r="E84" s="121"/>
      <c r="F84" s="68">
        <v>1253026.6000000001</v>
      </c>
      <c r="G84" s="68">
        <v>723775</v>
      </c>
      <c r="H84" s="68">
        <v>750649.7</v>
      </c>
    </row>
    <row r="85" spans="1:8" ht="22.5" x14ac:dyDescent="0.2">
      <c r="A85" s="122" t="s">
        <v>212</v>
      </c>
      <c r="B85" s="119">
        <v>710000000</v>
      </c>
      <c r="C85" s="120"/>
      <c r="D85" s="121"/>
      <c r="E85" s="121"/>
      <c r="F85" s="68">
        <v>258646.1</v>
      </c>
      <c r="G85" s="68">
        <v>163335.20000000001</v>
      </c>
      <c r="H85" s="68">
        <v>169480.8</v>
      </c>
    </row>
    <row r="86" spans="1:8" ht="22.5" x14ac:dyDescent="0.2">
      <c r="A86" s="123" t="s">
        <v>138</v>
      </c>
      <c r="B86" s="119">
        <v>710000880</v>
      </c>
      <c r="C86" s="120"/>
      <c r="D86" s="121"/>
      <c r="E86" s="121"/>
      <c r="F86" s="68">
        <v>71197.7</v>
      </c>
      <c r="G86" s="68">
        <v>46976.4</v>
      </c>
      <c r="H86" s="68">
        <v>46971.9</v>
      </c>
    </row>
    <row r="87" spans="1:8" ht="33.75" x14ac:dyDescent="0.2">
      <c r="A87" s="122" t="s">
        <v>209</v>
      </c>
      <c r="B87" s="119">
        <v>710000880</v>
      </c>
      <c r="C87" s="120">
        <v>100</v>
      </c>
      <c r="D87" s="121"/>
      <c r="E87" s="121"/>
      <c r="F87" s="68">
        <v>32480.400000000001</v>
      </c>
      <c r="G87" s="68">
        <v>21262.7</v>
      </c>
      <c r="H87" s="68">
        <v>21262.7</v>
      </c>
    </row>
    <row r="88" spans="1:8" x14ac:dyDescent="0.2">
      <c r="A88" s="122" t="s">
        <v>102</v>
      </c>
      <c r="B88" s="119">
        <v>710000880</v>
      </c>
      <c r="C88" s="120">
        <v>110</v>
      </c>
      <c r="D88" s="121">
        <v>7</v>
      </c>
      <c r="E88" s="121">
        <v>2</v>
      </c>
      <c r="F88" s="68">
        <v>32480.400000000001</v>
      </c>
      <c r="G88" s="68">
        <v>21262.7</v>
      </c>
      <c r="H88" s="68">
        <v>21262.7</v>
      </c>
    </row>
    <row r="89" spans="1:8" ht="22.5" x14ac:dyDescent="0.2">
      <c r="A89" s="123" t="s">
        <v>210</v>
      </c>
      <c r="B89" s="119">
        <v>710000880</v>
      </c>
      <c r="C89" s="120">
        <v>200</v>
      </c>
      <c r="D89" s="121"/>
      <c r="E89" s="121"/>
      <c r="F89" s="68">
        <v>33214.199999999997</v>
      </c>
      <c r="G89" s="68">
        <v>22337.599999999999</v>
      </c>
      <c r="H89" s="68">
        <v>22333.1</v>
      </c>
    </row>
    <row r="90" spans="1:8" ht="22.5" x14ac:dyDescent="0.2">
      <c r="A90" s="122" t="s">
        <v>149</v>
      </c>
      <c r="B90" s="119">
        <v>710000880</v>
      </c>
      <c r="C90" s="120">
        <v>240</v>
      </c>
      <c r="D90" s="121">
        <v>7</v>
      </c>
      <c r="E90" s="121">
        <v>2</v>
      </c>
      <c r="F90" s="68">
        <v>33214.199999999997</v>
      </c>
      <c r="G90" s="68">
        <v>22337.599999999999</v>
      </c>
      <c r="H90" s="68">
        <v>22333.1</v>
      </c>
    </row>
    <row r="91" spans="1:8" x14ac:dyDescent="0.2">
      <c r="A91" s="123" t="s">
        <v>213</v>
      </c>
      <c r="B91" s="119">
        <v>710000880</v>
      </c>
      <c r="C91" s="120">
        <v>800</v>
      </c>
      <c r="D91" s="121"/>
      <c r="E91" s="121"/>
      <c r="F91" s="68">
        <v>5503</v>
      </c>
      <c r="G91" s="68">
        <v>3376.2</v>
      </c>
      <c r="H91" s="68">
        <v>3376.2</v>
      </c>
    </row>
    <row r="92" spans="1:8" x14ac:dyDescent="0.2">
      <c r="A92" s="122" t="s">
        <v>107</v>
      </c>
      <c r="B92" s="119">
        <v>710000880</v>
      </c>
      <c r="C92" s="120">
        <v>850</v>
      </c>
      <c r="D92" s="121">
        <v>7</v>
      </c>
      <c r="E92" s="121">
        <v>2</v>
      </c>
      <c r="F92" s="68">
        <v>5503</v>
      </c>
      <c r="G92" s="68">
        <v>3376.2</v>
      </c>
      <c r="H92" s="68">
        <v>3376.2</v>
      </c>
    </row>
    <row r="93" spans="1:8" ht="22.5" x14ac:dyDescent="0.2">
      <c r="A93" s="122" t="s">
        <v>352</v>
      </c>
      <c r="B93" s="119">
        <v>710070110</v>
      </c>
      <c r="C93" s="120"/>
      <c r="D93" s="121"/>
      <c r="E93" s="121"/>
      <c r="F93" s="68">
        <v>116166.8</v>
      </c>
      <c r="G93" s="68">
        <v>112507.8</v>
      </c>
      <c r="H93" s="68">
        <v>118657.9</v>
      </c>
    </row>
    <row r="94" spans="1:8" ht="33.75" x14ac:dyDescent="0.2">
      <c r="A94" s="123" t="s">
        <v>209</v>
      </c>
      <c r="B94" s="119">
        <v>710070110</v>
      </c>
      <c r="C94" s="120">
        <v>100</v>
      </c>
      <c r="D94" s="121"/>
      <c r="E94" s="121"/>
      <c r="F94" s="68">
        <v>114486.5</v>
      </c>
      <c r="G94" s="68">
        <v>110776.2</v>
      </c>
      <c r="H94" s="68">
        <v>116872.3</v>
      </c>
    </row>
    <row r="95" spans="1:8" x14ac:dyDescent="0.2">
      <c r="A95" s="122" t="s">
        <v>102</v>
      </c>
      <c r="B95" s="119">
        <v>710070110</v>
      </c>
      <c r="C95" s="120">
        <v>110</v>
      </c>
      <c r="D95" s="121">
        <v>7</v>
      </c>
      <c r="E95" s="121">
        <v>2</v>
      </c>
      <c r="F95" s="68">
        <v>114486.5</v>
      </c>
      <c r="G95" s="68">
        <v>110776.2</v>
      </c>
      <c r="H95" s="68">
        <v>116872.3</v>
      </c>
    </row>
    <row r="96" spans="1:8" ht="22.5" x14ac:dyDescent="0.2">
      <c r="A96" s="123" t="s">
        <v>210</v>
      </c>
      <c r="B96" s="119">
        <v>710070110</v>
      </c>
      <c r="C96" s="120">
        <v>200</v>
      </c>
      <c r="D96" s="121"/>
      <c r="E96" s="121"/>
      <c r="F96" s="68">
        <v>1680.3</v>
      </c>
      <c r="G96" s="68">
        <v>1731.6</v>
      </c>
      <c r="H96" s="68">
        <v>1785.6</v>
      </c>
    </row>
    <row r="97" spans="1:8" ht="22.5" x14ac:dyDescent="0.2">
      <c r="A97" s="122" t="s">
        <v>149</v>
      </c>
      <c r="B97" s="119">
        <v>710070110</v>
      </c>
      <c r="C97" s="120">
        <v>240</v>
      </c>
      <c r="D97" s="121">
        <v>7</v>
      </c>
      <c r="E97" s="121">
        <v>2</v>
      </c>
      <c r="F97" s="68">
        <v>1680.3</v>
      </c>
      <c r="G97" s="68">
        <v>1731.6</v>
      </c>
      <c r="H97" s="68">
        <v>1785.6</v>
      </c>
    </row>
    <row r="98" spans="1:8" ht="56.25" x14ac:dyDescent="0.2">
      <c r="A98" s="123" t="s">
        <v>404</v>
      </c>
      <c r="B98" s="119">
        <v>710070380</v>
      </c>
      <c r="C98" s="120"/>
      <c r="D98" s="121"/>
      <c r="E98" s="121"/>
      <c r="F98" s="68">
        <v>500</v>
      </c>
      <c r="G98" s="68">
        <v>0</v>
      </c>
      <c r="H98" s="68">
        <v>0</v>
      </c>
    </row>
    <row r="99" spans="1:8" ht="22.5" x14ac:dyDescent="0.2">
      <c r="A99" s="122" t="s">
        <v>210</v>
      </c>
      <c r="B99" s="119">
        <v>710070380</v>
      </c>
      <c r="C99" s="120">
        <v>200</v>
      </c>
      <c r="D99" s="121"/>
      <c r="E99" s="121"/>
      <c r="F99" s="68">
        <v>500</v>
      </c>
      <c r="G99" s="68">
        <v>0</v>
      </c>
      <c r="H99" s="68">
        <v>0</v>
      </c>
    </row>
    <row r="100" spans="1:8" ht="22.5" x14ac:dyDescent="0.2">
      <c r="A100" s="122" t="s">
        <v>149</v>
      </c>
      <c r="B100" s="119">
        <v>710070380</v>
      </c>
      <c r="C100" s="120">
        <v>240</v>
      </c>
      <c r="D100" s="121">
        <v>7</v>
      </c>
      <c r="E100" s="121">
        <v>1</v>
      </c>
      <c r="F100" s="68">
        <v>500</v>
      </c>
      <c r="G100" s="68">
        <v>0</v>
      </c>
      <c r="H100" s="68">
        <v>0</v>
      </c>
    </row>
    <row r="101" spans="1:8" ht="45" x14ac:dyDescent="0.2">
      <c r="A101" s="123" t="s">
        <v>353</v>
      </c>
      <c r="B101" s="119">
        <v>710070510</v>
      </c>
      <c r="C101" s="120"/>
      <c r="D101" s="121"/>
      <c r="E101" s="121"/>
      <c r="F101" s="68">
        <v>18781.2</v>
      </c>
      <c r="G101" s="68">
        <v>0</v>
      </c>
      <c r="H101" s="68">
        <v>0</v>
      </c>
    </row>
    <row r="102" spans="1:8" ht="33.75" x14ac:dyDescent="0.2">
      <c r="A102" s="122" t="s">
        <v>209</v>
      </c>
      <c r="B102" s="119">
        <v>710070510</v>
      </c>
      <c r="C102" s="120">
        <v>100</v>
      </c>
      <c r="D102" s="121"/>
      <c r="E102" s="121"/>
      <c r="F102" s="68">
        <v>11365.2</v>
      </c>
      <c r="G102" s="68">
        <v>0</v>
      </c>
      <c r="H102" s="68">
        <v>0</v>
      </c>
    </row>
    <row r="103" spans="1:8" x14ac:dyDescent="0.2">
      <c r="A103" s="122" t="s">
        <v>102</v>
      </c>
      <c r="B103" s="119">
        <v>710070510</v>
      </c>
      <c r="C103" s="120">
        <v>110</v>
      </c>
      <c r="D103" s="121">
        <v>7</v>
      </c>
      <c r="E103" s="121">
        <v>2</v>
      </c>
      <c r="F103" s="68">
        <v>11365.2</v>
      </c>
      <c r="G103" s="68">
        <v>0</v>
      </c>
      <c r="H103" s="68">
        <v>0</v>
      </c>
    </row>
    <row r="104" spans="1:8" ht="22.5" x14ac:dyDescent="0.2">
      <c r="A104" s="122" t="s">
        <v>210</v>
      </c>
      <c r="B104" s="119">
        <v>710070510</v>
      </c>
      <c r="C104" s="120">
        <v>200</v>
      </c>
      <c r="D104" s="121"/>
      <c r="E104" s="121"/>
      <c r="F104" s="68">
        <v>6686.6</v>
      </c>
      <c r="G104" s="68">
        <v>0</v>
      </c>
      <c r="H104" s="68">
        <v>0</v>
      </c>
    </row>
    <row r="105" spans="1:8" ht="22.5" x14ac:dyDescent="0.2">
      <c r="A105" s="123" t="s">
        <v>149</v>
      </c>
      <c r="B105" s="119">
        <v>710070510</v>
      </c>
      <c r="C105" s="120">
        <v>240</v>
      </c>
      <c r="D105" s="121">
        <v>7</v>
      </c>
      <c r="E105" s="121">
        <v>2</v>
      </c>
      <c r="F105" s="68">
        <v>6686.6</v>
      </c>
      <c r="G105" s="68">
        <v>0</v>
      </c>
      <c r="H105" s="68">
        <v>0</v>
      </c>
    </row>
    <row r="106" spans="1:8" x14ac:dyDescent="0.2">
      <c r="A106" s="122" t="s">
        <v>213</v>
      </c>
      <c r="B106" s="119">
        <v>710070510</v>
      </c>
      <c r="C106" s="120">
        <v>800</v>
      </c>
      <c r="D106" s="121"/>
      <c r="E106" s="121"/>
      <c r="F106" s="68">
        <v>729.5</v>
      </c>
      <c r="G106" s="68">
        <v>0</v>
      </c>
      <c r="H106" s="68">
        <v>0</v>
      </c>
    </row>
    <row r="107" spans="1:8" x14ac:dyDescent="0.2">
      <c r="A107" s="122" t="s">
        <v>107</v>
      </c>
      <c r="B107" s="119">
        <v>710070510</v>
      </c>
      <c r="C107" s="120">
        <v>850</v>
      </c>
      <c r="D107" s="121">
        <v>7</v>
      </c>
      <c r="E107" s="121">
        <v>1</v>
      </c>
      <c r="F107" s="68">
        <v>729.5</v>
      </c>
      <c r="G107" s="68">
        <v>0</v>
      </c>
      <c r="H107" s="68">
        <v>0</v>
      </c>
    </row>
    <row r="108" spans="1:8" ht="56.25" x14ac:dyDescent="0.2">
      <c r="A108" s="122" t="s">
        <v>265</v>
      </c>
      <c r="B108" s="119">
        <v>710070920</v>
      </c>
      <c r="C108" s="120"/>
      <c r="D108" s="121"/>
      <c r="E108" s="121"/>
      <c r="F108" s="68">
        <v>51798.1</v>
      </c>
      <c r="G108" s="68">
        <v>3684.2</v>
      </c>
      <c r="H108" s="68">
        <v>3684.2</v>
      </c>
    </row>
    <row r="109" spans="1:8" ht="22.5" x14ac:dyDescent="0.2">
      <c r="A109" s="123" t="s">
        <v>210</v>
      </c>
      <c r="B109" s="119">
        <v>710070920</v>
      </c>
      <c r="C109" s="120">
        <v>200</v>
      </c>
      <c r="D109" s="121"/>
      <c r="E109" s="121"/>
      <c r="F109" s="68">
        <v>3500</v>
      </c>
      <c r="G109" s="68">
        <v>0</v>
      </c>
      <c r="H109" s="68">
        <v>0</v>
      </c>
    </row>
    <row r="110" spans="1:8" ht="22.5" x14ac:dyDescent="0.2">
      <c r="A110" s="122" t="s">
        <v>149</v>
      </c>
      <c r="B110" s="119">
        <v>710070920</v>
      </c>
      <c r="C110" s="120">
        <v>240</v>
      </c>
      <c r="D110" s="121">
        <v>7</v>
      </c>
      <c r="E110" s="121">
        <v>2</v>
      </c>
      <c r="F110" s="68">
        <v>3500</v>
      </c>
      <c r="G110" s="68">
        <v>0</v>
      </c>
      <c r="H110" s="68">
        <v>0</v>
      </c>
    </row>
    <row r="111" spans="1:8" x14ac:dyDescent="0.2">
      <c r="A111" s="123" t="s">
        <v>211</v>
      </c>
      <c r="B111" s="119">
        <v>710070920</v>
      </c>
      <c r="C111" s="120">
        <v>400</v>
      </c>
      <c r="D111" s="121"/>
      <c r="E111" s="121"/>
      <c r="F111" s="68">
        <v>48298.1</v>
      </c>
      <c r="G111" s="68">
        <v>3684.2</v>
      </c>
      <c r="H111" s="68">
        <v>3684.2</v>
      </c>
    </row>
    <row r="112" spans="1:8" x14ac:dyDescent="0.2">
      <c r="A112" s="122" t="s">
        <v>112</v>
      </c>
      <c r="B112" s="119">
        <v>710070920</v>
      </c>
      <c r="C112" s="120">
        <v>410</v>
      </c>
      <c r="D112" s="121">
        <v>7</v>
      </c>
      <c r="E112" s="121">
        <v>1</v>
      </c>
      <c r="F112" s="68">
        <v>48298.1</v>
      </c>
      <c r="G112" s="68">
        <v>3684.2</v>
      </c>
      <c r="H112" s="68">
        <v>3684.2</v>
      </c>
    </row>
    <row r="113" spans="1:8" ht="33.75" x14ac:dyDescent="0.2">
      <c r="A113" s="123" t="s">
        <v>354</v>
      </c>
      <c r="B113" s="119">
        <v>710100000</v>
      </c>
      <c r="C113" s="120"/>
      <c r="D113" s="121"/>
      <c r="E113" s="121"/>
      <c r="F113" s="68">
        <v>202.3</v>
      </c>
      <c r="G113" s="68">
        <v>166.8</v>
      </c>
      <c r="H113" s="68">
        <v>166.8</v>
      </c>
    </row>
    <row r="114" spans="1:8" ht="33.75" x14ac:dyDescent="0.2">
      <c r="A114" s="122" t="s">
        <v>354</v>
      </c>
      <c r="B114" s="119">
        <v>710170849</v>
      </c>
      <c r="C114" s="120"/>
      <c r="D114" s="121"/>
      <c r="E114" s="121"/>
      <c r="F114" s="68">
        <v>202.3</v>
      </c>
      <c r="G114" s="68">
        <v>166.8</v>
      </c>
      <c r="H114" s="68">
        <v>166.8</v>
      </c>
    </row>
    <row r="115" spans="1:8" ht="22.5" x14ac:dyDescent="0.2">
      <c r="A115" s="123" t="s">
        <v>210</v>
      </c>
      <c r="B115" s="119">
        <v>710170849</v>
      </c>
      <c r="C115" s="120">
        <v>200</v>
      </c>
      <c r="D115" s="121"/>
      <c r="E115" s="121"/>
      <c r="F115" s="68">
        <v>202.3</v>
      </c>
      <c r="G115" s="68">
        <v>166.8</v>
      </c>
      <c r="H115" s="68">
        <v>166.8</v>
      </c>
    </row>
    <row r="116" spans="1:8" ht="22.5" x14ac:dyDescent="0.2">
      <c r="A116" s="122" t="s">
        <v>149</v>
      </c>
      <c r="B116" s="119">
        <v>710170849</v>
      </c>
      <c r="C116" s="120">
        <v>240</v>
      </c>
      <c r="D116" s="121">
        <v>7</v>
      </c>
      <c r="E116" s="121">
        <v>2</v>
      </c>
      <c r="F116" s="68">
        <v>202.3</v>
      </c>
      <c r="G116" s="68">
        <v>166.8</v>
      </c>
      <c r="H116" s="68">
        <v>166.8</v>
      </c>
    </row>
    <row r="117" spans="1:8" ht="22.5" x14ac:dyDescent="0.2">
      <c r="A117" s="122" t="s">
        <v>214</v>
      </c>
      <c r="B117" s="119">
        <v>720000000</v>
      </c>
      <c r="C117" s="120"/>
      <c r="D117" s="121"/>
      <c r="E117" s="121"/>
      <c r="F117" s="68">
        <v>852803.1</v>
      </c>
      <c r="G117" s="68">
        <v>435112.3</v>
      </c>
      <c r="H117" s="68">
        <v>455657.1</v>
      </c>
    </row>
    <row r="118" spans="1:8" x14ac:dyDescent="0.2">
      <c r="A118" s="123" t="s">
        <v>139</v>
      </c>
      <c r="B118" s="119">
        <v>720000880</v>
      </c>
      <c r="C118" s="120"/>
      <c r="D118" s="121"/>
      <c r="E118" s="121"/>
      <c r="F118" s="68">
        <v>125290.5</v>
      </c>
      <c r="G118" s="68">
        <v>94543.8</v>
      </c>
      <c r="H118" s="68">
        <v>97875.3</v>
      </c>
    </row>
    <row r="119" spans="1:8" ht="33.75" x14ac:dyDescent="0.2">
      <c r="A119" s="122" t="s">
        <v>209</v>
      </c>
      <c r="B119" s="119">
        <v>720000880</v>
      </c>
      <c r="C119" s="120">
        <v>100</v>
      </c>
      <c r="D119" s="121"/>
      <c r="E119" s="121"/>
      <c r="F119" s="68">
        <v>53079.9</v>
      </c>
      <c r="G119" s="68">
        <v>30280.9</v>
      </c>
      <c r="H119" s="68">
        <v>36657.5</v>
      </c>
    </row>
    <row r="120" spans="1:8" x14ac:dyDescent="0.2">
      <c r="A120" s="123" t="s">
        <v>102</v>
      </c>
      <c r="B120" s="119">
        <v>720000880</v>
      </c>
      <c r="C120" s="120">
        <v>110</v>
      </c>
      <c r="D120" s="121">
        <v>7</v>
      </c>
      <c r="E120" s="121">
        <v>2</v>
      </c>
      <c r="F120" s="68">
        <v>53079.9</v>
      </c>
      <c r="G120" s="68">
        <v>30280.9</v>
      </c>
      <c r="H120" s="68">
        <v>36657.5</v>
      </c>
    </row>
    <row r="121" spans="1:8" ht="22.5" x14ac:dyDescent="0.2">
      <c r="A121" s="122" t="s">
        <v>210</v>
      </c>
      <c r="B121" s="119">
        <v>720000880</v>
      </c>
      <c r="C121" s="120">
        <v>200</v>
      </c>
      <c r="D121" s="121"/>
      <c r="E121" s="121"/>
      <c r="F121" s="68">
        <v>55884.6</v>
      </c>
      <c r="G121" s="68">
        <v>54752.6</v>
      </c>
      <c r="H121" s="68">
        <v>50897.2</v>
      </c>
    </row>
    <row r="122" spans="1:8" ht="22.5" x14ac:dyDescent="0.2">
      <c r="A122" s="123" t="s">
        <v>149</v>
      </c>
      <c r="B122" s="119">
        <v>720000880</v>
      </c>
      <c r="C122" s="120">
        <v>240</v>
      </c>
      <c r="D122" s="121">
        <v>7</v>
      </c>
      <c r="E122" s="121">
        <v>2</v>
      </c>
      <c r="F122" s="68">
        <v>55884.6</v>
      </c>
      <c r="G122" s="68">
        <v>54752.6</v>
      </c>
      <c r="H122" s="68">
        <v>50897.2</v>
      </c>
    </row>
    <row r="123" spans="1:8" ht="22.5" x14ac:dyDescent="0.2">
      <c r="A123" s="122" t="s">
        <v>215</v>
      </c>
      <c r="B123" s="119">
        <v>720000880</v>
      </c>
      <c r="C123" s="120">
        <v>600</v>
      </c>
      <c r="D123" s="121"/>
      <c r="E123" s="121"/>
      <c r="F123" s="68">
        <v>9609.6</v>
      </c>
      <c r="G123" s="68">
        <v>8321.9</v>
      </c>
      <c r="H123" s="68">
        <v>8321.9</v>
      </c>
    </row>
    <row r="124" spans="1:8" x14ac:dyDescent="0.2">
      <c r="A124" s="122" t="s">
        <v>156</v>
      </c>
      <c r="B124" s="119">
        <v>720000880</v>
      </c>
      <c r="C124" s="120">
        <v>610</v>
      </c>
      <c r="D124" s="121">
        <v>7</v>
      </c>
      <c r="E124" s="121">
        <v>2</v>
      </c>
      <c r="F124" s="68">
        <v>9609.6</v>
      </c>
      <c r="G124" s="68">
        <v>8321.9</v>
      </c>
      <c r="H124" s="68">
        <v>8321.9</v>
      </c>
    </row>
    <row r="125" spans="1:8" x14ac:dyDescent="0.2">
      <c r="A125" s="123" t="s">
        <v>213</v>
      </c>
      <c r="B125" s="119">
        <v>720000880</v>
      </c>
      <c r="C125" s="120">
        <v>800</v>
      </c>
      <c r="D125" s="121"/>
      <c r="E125" s="121"/>
      <c r="F125" s="68">
        <v>6716.4</v>
      </c>
      <c r="G125" s="68">
        <v>1188.4000000000001</v>
      </c>
      <c r="H125" s="68">
        <v>1998.7</v>
      </c>
    </row>
    <row r="126" spans="1:8" x14ac:dyDescent="0.2">
      <c r="A126" s="122" t="s">
        <v>437</v>
      </c>
      <c r="B126" s="119">
        <v>720000880</v>
      </c>
      <c r="C126" s="120">
        <v>830</v>
      </c>
      <c r="D126" s="121">
        <v>7</v>
      </c>
      <c r="E126" s="121">
        <v>2</v>
      </c>
      <c r="F126" s="68">
        <v>12</v>
      </c>
      <c r="G126" s="68">
        <v>0</v>
      </c>
      <c r="H126" s="68">
        <v>0</v>
      </c>
    </row>
    <row r="127" spans="1:8" x14ac:dyDescent="0.2">
      <c r="A127" s="123" t="s">
        <v>107</v>
      </c>
      <c r="B127" s="119">
        <v>720000880</v>
      </c>
      <c r="C127" s="120">
        <v>850</v>
      </c>
      <c r="D127" s="121">
        <v>7</v>
      </c>
      <c r="E127" s="121">
        <v>2</v>
      </c>
      <c r="F127" s="68">
        <v>6704.5</v>
      </c>
      <c r="G127" s="68">
        <v>1188.4000000000001</v>
      </c>
      <c r="H127" s="68">
        <v>1998.7</v>
      </c>
    </row>
    <row r="128" spans="1:8" ht="22.5" x14ac:dyDescent="0.2">
      <c r="A128" s="122" t="s">
        <v>355</v>
      </c>
      <c r="B128" s="119">
        <v>720070120</v>
      </c>
      <c r="C128" s="120"/>
      <c r="D128" s="121"/>
      <c r="E128" s="121"/>
      <c r="F128" s="68">
        <v>278012.2</v>
      </c>
      <c r="G128" s="68">
        <v>302917.7</v>
      </c>
      <c r="H128" s="68">
        <v>320131.09999999998</v>
      </c>
    </row>
    <row r="129" spans="1:8" ht="33.75" x14ac:dyDescent="0.2">
      <c r="A129" s="122" t="s">
        <v>209</v>
      </c>
      <c r="B129" s="119">
        <v>720070120</v>
      </c>
      <c r="C129" s="120">
        <v>100</v>
      </c>
      <c r="D129" s="121"/>
      <c r="E129" s="121"/>
      <c r="F129" s="68">
        <v>244566.6</v>
      </c>
      <c r="G129" s="68">
        <v>269037.8</v>
      </c>
      <c r="H129" s="68">
        <v>283929.40000000002</v>
      </c>
    </row>
    <row r="130" spans="1:8" x14ac:dyDescent="0.2">
      <c r="A130" s="122" t="s">
        <v>102</v>
      </c>
      <c r="B130" s="119">
        <v>720070120</v>
      </c>
      <c r="C130" s="120">
        <v>110</v>
      </c>
      <c r="D130" s="121">
        <v>7</v>
      </c>
      <c r="E130" s="121">
        <v>2</v>
      </c>
      <c r="F130" s="68">
        <v>244566.6</v>
      </c>
      <c r="G130" s="68">
        <v>269037.8</v>
      </c>
      <c r="H130" s="68">
        <v>283929.40000000002</v>
      </c>
    </row>
    <row r="131" spans="1:8" ht="22.5" x14ac:dyDescent="0.2">
      <c r="A131" s="122" t="s">
        <v>210</v>
      </c>
      <c r="B131" s="119">
        <v>720070120</v>
      </c>
      <c r="C131" s="120">
        <v>200</v>
      </c>
      <c r="D131" s="121"/>
      <c r="E131" s="121"/>
      <c r="F131" s="68">
        <v>8810</v>
      </c>
      <c r="G131" s="68">
        <v>8888.7999999999993</v>
      </c>
      <c r="H131" s="68">
        <v>9290.7000000000007</v>
      </c>
    </row>
    <row r="132" spans="1:8" ht="22.5" x14ac:dyDescent="0.2">
      <c r="A132" s="122" t="s">
        <v>149</v>
      </c>
      <c r="B132" s="119">
        <v>720070120</v>
      </c>
      <c r="C132" s="120">
        <v>240</v>
      </c>
      <c r="D132" s="121">
        <v>7</v>
      </c>
      <c r="E132" s="121">
        <v>2</v>
      </c>
      <c r="F132" s="68">
        <v>8810</v>
      </c>
      <c r="G132" s="68">
        <v>8888.7999999999993</v>
      </c>
      <c r="H132" s="68">
        <v>9290.7000000000007</v>
      </c>
    </row>
    <row r="133" spans="1:8" ht="22.5" x14ac:dyDescent="0.2">
      <c r="A133" s="123" t="s">
        <v>215</v>
      </c>
      <c r="B133" s="119">
        <v>720070120</v>
      </c>
      <c r="C133" s="120">
        <v>600</v>
      </c>
      <c r="D133" s="121"/>
      <c r="E133" s="121"/>
      <c r="F133" s="68">
        <v>24635.599999999999</v>
      </c>
      <c r="G133" s="68">
        <v>24991.1</v>
      </c>
      <c r="H133" s="68">
        <v>26911</v>
      </c>
    </row>
    <row r="134" spans="1:8" x14ac:dyDescent="0.2">
      <c r="A134" s="122" t="s">
        <v>156</v>
      </c>
      <c r="B134" s="119">
        <v>720070120</v>
      </c>
      <c r="C134" s="120">
        <v>610</v>
      </c>
      <c r="D134" s="121">
        <v>7</v>
      </c>
      <c r="E134" s="121">
        <v>2</v>
      </c>
      <c r="F134" s="68">
        <v>24635.599999999999</v>
      </c>
      <c r="G134" s="68">
        <v>24991.1</v>
      </c>
      <c r="H134" s="68">
        <v>26911</v>
      </c>
    </row>
    <row r="135" spans="1:8" ht="45" x14ac:dyDescent="0.2">
      <c r="A135" s="122" t="s">
        <v>405</v>
      </c>
      <c r="B135" s="119">
        <v>720070240</v>
      </c>
      <c r="C135" s="120"/>
      <c r="D135" s="121"/>
      <c r="E135" s="121"/>
      <c r="F135" s="68">
        <v>1425</v>
      </c>
      <c r="G135" s="68">
        <v>0</v>
      </c>
      <c r="H135" s="68">
        <v>0</v>
      </c>
    </row>
    <row r="136" spans="1:8" ht="22.5" x14ac:dyDescent="0.2">
      <c r="A136" s="123" t="s">
        <v>210</v>
      </c>
      <c r="B136" s="119">
        <v>720070240</v>
      </c>
      <c r="C136" s="120">
        <v>200</v>
      </c>
      <c r="D136" s="121"/>
      <c r="E136" s="121"/>
      <c r="F136" s="68">
        <v>1425</v>
      </c>
      <c r="G136" s="68">
        <v>0</v>
      </c>
      <c r="H136" s="68">
        <v>0</v>
      </c>
    </row>
    <row r="137" spans="1:8" ht="22.5" x14ac:dyDescent="0.2">
      <c r="A137" s="122" t="s">
        <v>149</v>
      </c>
      <c r="B137" s="119">
        <v>720070240</v>
      </c>
      <c r="C137" s="120">
        <v>240</v>
      </c>
      <c r="D137" s="121">
        <v>7</v>
      </c>
      <c r="E137" s="121">
        <v>2</v>
      </c>
      <c r="F137" s="68">
        <v>1425</v>
      </c>
      <c r="G137" s="68">
        <v>0</v>
      </c>
      <c r="H137" s="68">
        <v>0</v>
      </c>
    </row>
    <row r="138" spans="1:8" ht="45" x14ac:dyDescent="0.2">
      <c r="A138" s="123" t="s">
        <v>242</v>
      </c>
      <c r="B138" s="119">
        <v>720070359</v>
      </c>
      <c r="C138" s="120"/>
      <c r="D138" s="121"/>
      <c r="E138" s="121"/>
      <c r="F138" s="68">
        <v>4503</v>
      </c>
      <c r="G138" s="68">
        <v>3696.8</v>
      </c>
      <c r="H138" s="68">
        <v>3696.8</v>
      </c>
    </row>
    <row r="139" spans="1:8" ht="22.5" x14ac:dyDescent="0.2">
      <c r="A139" s="122" t="s">
        <v>210</v>
      </c>
      <c r="B139" s="119">
        <v>720070359</v>
      </c>
      <c r="C139" s="120">
        <v>200</v>
      </c>
      <c r="D139" s="121"/>
      <c r="E139" s="121"/>
      <c r="F139" s="68">
        <v>4315.8</v>
      </c>
      <c r="G139" s="68">
        <v>3696.8</v>
      </c>
      <c r="H139" s="68">
        <v>3696.8</v>
      </c>
    </row>
    <row r="140" spans="1:8" ht="22.5" x14ac:dyDescent="0.2">
      <c r="A140" s="123" t="s">
        <v>149</v>
      </c>
      <c r="B140" s="119">
        <v>720070359</v>
      </c>
      <c r="C140" s="120">
        <v>240</v>
      </c>
      <c r="D140" s="121">
        <v>7</v>
      </c>
      <c r="E140" s="121">
        <v>7</v>
      </c>
      <c r="F140" s="68">
        <v>4315.8</v>
      </c>
      <c r="G140" s="68">
        <v>3696.8</v>
      </c>
      <c r="H140" s="68">
        <v>3696.8</v>
      </c>
    </row>
    <row r="141" spans="1:8" ht="22.5" x14ac:dyDescent="0.2">
      <c r="A141" s="122" t="s">
        <v>215</v>
      </c>
      <c r="B141" s="119">
        <v>720070359</v>
      </c>
      <c r="C141" s="120">
        <v>600</v>
      </c>
      <c r="D141" s="121"/>
      <c r="E141" s="121"/>
      <c r="F141" s="68">
        <v>187.2</v>
      </c>
      <c r="G141" s="68">
        <v>0</v>
      </c>
      <c r="H141" s="68">
        <v>0</v>
      </c>
    </row>
    <row r="142" spans="1:8" x14ac:dyDescent="0.2">
      <c r="A142" s="123" t="s">
        <v>156</v>
      </c>
      <c r="B142" s="119">
        <v>720070359</v>
      </c>
      <c r="C142" s="120">
        <v>610</v>
      </c>
      <c r="D142" s="121">
        <v>7</v>
      </c>
      <c r="E142" s="121">
        <v>7</v>
      </c>
      <c r="F142" s="68">
        <v>187.2</v>
      </c>
      <c r="G142" s="68">
        <v>0</v>
      </c>
      <c r="H142" s="68">
        <v>0</v>
      </c>
    </row>
    <row r="143" spans="1:8" ht="56.25" x14ac:dyDescent="0.2">
      <c r="A143" s="122" t="s">
        <v>356</v>
      </c>
      <c r="B143" s="119">
        <v>720070380</v>
      </c>
      <c r="C143" s="120"/>
      <c r="D143" s="121"/>
      <c r="E143" s="121"/>
      <c r="F143" s="68">
        <v>4578.3999999999996</v>
      </c>
      <c r="G143" s="68">
        <v>5078.3999999999996</v>
      </c>
      <c r="H143" s="68">
        <v>5078.3999999999996</v>
      </c>
    </row>
    <row r="144" spans="1:8" ht="22.5" x14ac:dyDescent="0.2">
      <c r="A144" s="122" t="s">
        <v>210</v>
      </c>
      <c r="B144" s="119">
        <v>720070380</v>
      </c>
      <c r="C144" s="120">
        <v>200</v>
      </c>
      <c r="D144" s="121"/>
      <c r="E144" s="121"/>
      <c r="F144" s="68">
        <v>4578.3999999999996</v>
      </c>
      <c r="G144" s="68">
        <v>5078.3999999999996</v>
      </c>
      <c r="H144" s="68">
        <v>5078.3999999999996</v>
      </c>
    </row>
    <row r="145" spans="1:8" ht="22.5" x14ac:dyDescent="0.2">
      <c r="A145" s="123" t="s">
        <v>149</v>
      </c>
      <c r="B145" s="119">
        <v>720070380</v>
      </c>
      <c r="C145" s="120">
        <v>240</v>
      </c>
      <c r="D145" s="121">
        <v>7</v>
      </c>
      <c r="E145" s="121">
        <v>9</v>
      </c>
      <c r="F145" s="68">
        <v>4578.3999999999996</v>
      </c>
      <c r="G145" s="68">
        <v>5078.3999999999996</v>
      </c>
      <c r="H145" s="68">
        <v>5078.3999999999996</v>
      </c>
    </row>
    <row r="146" spans="1:8" ht="33.75" x14ac:dyDescent="0.2">
      <c r="A146" s="122" t="s">
        <v>357</v>
      </c>
      <c r="B146" s="119">
        <v>720070490</v>
      </c>
      <c r="C146" s="120"/>
      <c r="D146" s="121"/>
      <c r="E146" s="121"/>
      <c r="F146" s="68">
        <v>3171.1</v>
      </c>
      <c r="G146" s="68">
        <v>0</v>
      </c>
      <c r="H146" s="68">
        <v>0</v>
      </c>
    </row>
    <row r="147" spans="1:8" x14ac:dyDescent="0.2">
      <c r="A147" s="122" t="s">
        <v>211</v>
      </c>
      <c r="B147" s="119">
        <v>720070490</v>
      </c>
      <c r="C147" s="120">
        <v>400</v>
      </c>
      <c r="D147" s="121"/>
      <c r="E147" s="121"/>
      <c r="F147" s="68">
        <v>3171.1</v>
      </c>
      <c r="G147" s="68">
        <v>0</v>
      </c>
      <c r="H147" s="68">
        <v>0</v>
      </c>
    </row>
    <row r="148" spans="1:8" x14ac:dyDescent="0.2">
      <c r="A148" s="123" t="s">
        <v>112</v>
      </c>
      <c r="B148" s="119">
        <v>720070490</v>
      </c>
      <c r="C148" s="120">
        <v>410</v>
      </c>
      <c r="D148" s="121">
        <v>7</v>
      </c>
      <c r="E148" s="121">
        <v>2</v>
      </c>
      <c r="F148" s="68">
        <v>3171.1</v>
      </c>
      <c r="G148" s="68">
        <v>0</v>
      </c>
      <c r="H148" s="68">
        <v>0</v>
      </c>
    </row>
    <row r="149" spans="1:8" ht="56.25" x14ac:dyDescent="0.2">
      <c r="A149" s="122" t="s">
        <v>358</v>
      </c>
      <c r="B149" s="119">
        <v>720070510</v>
      </c>
      <c r="C149" s="120"/>
      <c r="D149" s="121"/>
      <c r="E149" s="121"/>
      <c r="F149" s="68">
        <v>42107.7</v>
      </c>
      <c r="G149" s="68">
        <v>0</v>
      </c>
      <c r="H149" s="68">
        <v>0</v>
      </c>
    </row>
    <row r="150" spans="1:8" ht="33.75" x14ac:dyDescent="0.2">
      <c r="A150" s="122" t="s">
        <v>209</v>
      </c>
      <c r="B150" s="119">
        <v>720070510</v>
      </c>
      <c r="C150" s="120">
        <v>100</v>
      </c>
      <c r="D150" s="121"/>
      <c r="E150" s="121"/>
      <c r="F150" s="68">
        <v>18255.400000000001</v>
      </c>
      <c r="G150" s="68">
        <v>0</v>
      </c>
      <c r="H150" s="68">
        <v>0</v>
      </c>
    </row>
    <row r="151" spans="1:8" x14ac:dyDescent="0.2">
      <c r="A151" s="123" t="s">
        <v>102</v>
      </c>
      <c r="B151" s="119">
        <v>720070510</v>
      </c>
      <c r="C151" s="120">
        <v>110</v>
      </c>
      <c r="D151" s="121">
        <v>7</v>
      </c>
      <c r="E151" s="121">
        <v>2</v>
      </c>
      <c r="F151" s="68">
        <v>18255.400000000001</v>
      </c>
      <c r="G151" s="68">
        <v>0</v>
      </c>
      <c r="H151" s="68">
        <v>0</v>
      </c>
    </row>
    <row r="152" spans="1:8" ht="22.5" x14ac:dyDescent="0.2">
      <c r="A152" s="122" t="s">
        <v>210</v>
      </c>
      <c r="B152" s="119">
        <v>720070510</v>
      </c>
      <c r="C152" s="120">
        <v>200</v>
      </c>
      <c r="D152" s="121"/>
      <c r="E152" s="121"/>
      <c r="F152" s="68">
        <v>19721.3</v>
      </c>
      <c r="G152" s="68">
        <v>0</v>
      </c>
      <c r="H152" s="68">
        <v>0</v>
      </c>
    </row>
    <row r="153" spans="1:8" ht="22.5" x14ac:dyDescent="0.2">
      <c r="A153" s="122" t="s">
        <v>149</v>
      </c>
      <c r="B153" s="119">
        <v>720070510</v>
      </c>
      <c r="C153" s="120">
        <v>240</v>
      </c>
      <c r="D153" s="121">
        <v>7</v>
      </c>
      <c r="E153" s="121">
        <v>2</v>
      </c>
      <c r="F153" s="68">
        <v>19721.3</v>
      </c>
      <c r="G153" s="68">
        <v>0</v>
      </c>
      <c r="H153" s="68">
        <v>0</v>
      </c>
    </row>
    <row r="154" spans="1:8" ht="22.5" x14ac:dyDescent="0.2">
      <c r="A154" s="123" t="s">
        <v>215</v>
      </c>
      <c r="B154" s="119">
        <v>720070510</v>
      </c>
      <c r="C154" s="120">
        <v>600</v>
      </c>
      <c r="D154" s="121"/>
      <c r="E154" s="121"/>
      <c r="F154" s="68">
        <v>2879.6</v>
      </c>
      <c r="G154" s="68">
        <v>0</v>
      </c>
      <c r="H154" s="68">
        <v>0</v>
      </c>
    </row>
    <row r="155" spans="1:8" x14ac:dyDescent="0.2">
      <c r="A155" s="122" t="s">
        <v>156</v>
      </c>
      <c r="B155" s="119">
        <v>720070510</v>
      </c>
      <c r="C155" s="120">
        <v>610</v>
      </c>
      <c r="D155" s="121">
        <v>7</v>
      </c>
      <c r="E155" s="121">
        <v>2</v>
      </c>
      <c r="F155" s="68">
        <v>2879.6</v>
      </c>
      <c r="G155" s="68">
        <v>0</v>
      </c>
      <c r="H155" s="68">
        <v>0</v>
      </c>
    </row>
    <row r="156" spans="1:8" x14ac:dyDescent="0.2">
      <c r="A156" s="122" t="s">
        <v>213</v>
      </c>
      <c r="B156" s="119">
        <v>720070510</v>
      </c>
      <c r="C156" s="120">
        <v>800</v>
      </c>
      <c r="D156" s="121"/>
      <c r="E156" s="121"/>
      <c r="F156" s="68">
        <v>1251.5</v>
      </c>
      <c r="G156" s="68">
        <v>0</v>
      </c>
      <c r="H156" s="68">
        <v>0</v>
      </c>
    </row>
    <row r="157" spans="1:8" x14ac:dyDescent="0.2">
      <c r="A157" s="122" t="s">
        <v>107</v>
      </c>
      <c r="B157" s="119">
        <v>720070510</v>
      </c>
      <c r="C157" s="120">
        <v>850</v>
      </c>
      <c r="D157" s="121">
        <v>7</v>
      </c>
      <c r="E157" s="121">
        <v>2</v>
      </c>
      <c r="F157" s="68">
        <v>1251.5</v>
      </c>
      <c r="G157" s="68">
        <v>0</v>
      </c>
      <c r="H157" s="68">
        <v>0</v>
      </c>
    </row>
    <row r="158" spans="1:8" ht="33.75" x14ac:dyDescent="0.2">
      <c r="A158" s="123" t="s">
        <v>243</v>
      </c>
      <c r="B158" s="119">
        <v>720070550</v>
      </c>
      <c r="C158" s="120"/>
      <c r="D158" s="121"/>
      <c r="E158" s="121"/>
      <c r="F158" s="68">
        <v>52.6</v>
      </c>
      <c r="G158" s="68">
        <v>0</v>
      </c>
      <c r="H158" s="68">
        <v>0</v>
      </c>
    </row>
    <row r="159" spans="1:8" ht="22.5" x14ac:dyDescent="0.2">
      <c r="A159" s="122" t="s">
        <v>210</v>
      </c>
      <c r="B159" s="119">
        <v>720070550</v>
      </c>
      <c r="C159" s="120">
        <v>200</v>
      </c>
      <c r="D159" s="121"/>
      <c r="E159" s="121"/>
      <c r="F159" s="68">
        <v>52.6</v>
      </c>
      <c r="G159" s="68">
        <v>0</v>
      </c>
      <c r="H159" s="68">
        <v>0</v>
      </c>
    </row>
    <row r="160" spans="1:8" ht="22.5" x14ac:dyDescent="0.2">
      <c r="A160" s="123" t="s">
        <v>149</v>
      </c>
      <c r="B160" s="119">
        <v>720070550</v>
      </c>
      <c r="C160" s="120">
        <v>240</v>
      </c>
      <c r="D160" s="121">
        <v>7</v>
      </c>
      <c r="E160" s="121">
        <v>9</v>
      </c>
      <c r="F160" s="68">
        <v>52.6</v>
      </c>
      <c r="G160" s="68">
        <v>0</v>
      </c>
      <c r="H160" s="68">
        <v>0</v>
      </c>
    </row>
    <row r="161" spans="1:8" ht="56.25" x14ac:dyDescent="0.2">
      <c r="A161" s="122" t="s">
        <v>363</v>
      </c>
      <c r="B161" s="119">
        <v>720070820</v>
      </c>
      <c r="C161" s="120"/>
      <c r="D161" s="121"/>
      <c r="E161" s="121"/>
      <c r="F161" s="68">
        <v>0</v>
      </c>
      <c r="G161" s="68">
        <v>526.29999999999995</v>
      </c>
      <c r="H161" s="68">
        <v>526.29999999999995</v>
      </c>
    </row>
    <row r="162" spans="1:8" ht="22.5" x14ac:dyDescent="0.2">
      <c r="A162" s="122" t="s">
        <v>210</v>
      </c>
      <c r="B162" s="119">
        <v>720070820</v>
      </c>
      <c r="C162" s="120">
        <v>200</v>
      </c>
      <c r="D162" s="121"/>
      <c r="E162" s="121"/>
      <c r="F162" s="68">
        <v>0</v>
      </c>
      <c r="G162" s="68">
        <v>526.29999999999995</v>
      </c>
      <c r="H162" s="68">
        <v>526.29999999999995</v>
      </c>
    </row>
    <row r="163" spans="1:8" ht="22.5" x14ac:dyDescent="0.2">
      <c r="A163" s="122" t="s">
        <v>149</v>
      </c>
      <c r="B163" s="119">
        <v>720070820</v>
      </c>
      <c r="C163" s="120">
        <v>240</v>
      </c>
      <c r="D163" s="121">
        <v>7</v>
      </c>
      <c r="E163" s="121">
        <v>9</v>
      </c>
      <c r="F163" s="68">
        <v>0</v>
      </c>
      <c r="G163" s="68">
        <v>526.29999999999995</v>
      </c>
      <c r="H163" s="68">
        <v>526.29999999999995</v>
      </c>
    </row>
    <row r="164" spans="1:8" ht="56.25" x14ac:dyDescent="0.2">
      <c r="A164" s="123" t="s">
        <v>359</v>
      </c>
      <c r="B164" s="119">
        <v>720070910</v>
      </c>
      <c r="C164" s="120"/>
      <c r="D164" s="121"/>
      <c r="E164" s="121"/>
      <c r="F164" s="68">
        <v>1126.3</v>
      </c>
      <c r="G164" s="68">
        <v>1126.3</v>
      </c>
      <c r="H164" s="68">
        <v>1126.3</v>
      </c>
    </row>
    <row r="165" spans="1:8" ht="22.5" x14ac:dyDescent="0.2">
      <c r="A165" s="122" t="s">
        <v>210</v>
      </c>
      <c r="B165" s="119">
        <v>720070910</v>
      </c>
      <c r="C165" s="120">
        <v>200</v>
      </c>
      <c r="D165" s="121"/>
      <c r="E165" s="121"/>
      <c r="F165" s="68">
        <v>838.4</v>
      </c>
      <c r="G165" s="68">
        <v>1126.3</v>
      </c>
      <c r="H165" s="68">
        <v>1126.3</v>
      </c>
    </row>
    <row r="166" spans="1:8" ht="22.5" x14ac:dyDescent="0.2">
      <c r="A166" s="123" t="s">
        <v>149</v>
      </c>
      <c r="B166" s="119">
        <v>720070910</v>
      </c>
      <c r="C166" s="120">
        <v>240</v>
      </c>
      <c r="D166" s="121">
        <v>7</v>
      </c>
      <c r="E166" s="121">
        <v>9</v>
      </c>
      <c r="F166" s="68">
        <v>838.4</v>
      </c>
      <c r="G166" s="68">
        <v>1126.3</v>
      </c>
      <c r="H166" s="68">
        <v>1126.3</v>
      </c>
    </row>
    <row r="167" spans="1:8" ht="22.5" x14ac:dyDescent="0.2">
      <c r="A167" s="122" t="s">
        <v>215</v>
      </c>
      <c r="B167" s="119">
        <v>720070910</v>
      </c>
      <c r="C167" s="120">
        <v>600</v>
      </c>
      <c r="D167" s="121"/>
      <c r="E167" s="121"/>
      <c r="F167" s="68">
        <v>288</v>
      </c>
      <c r="G167" s="68">
        <v>0</v>
      </c>
      <c r="H167" s="68">
        <v>0</v>
      </c>
    </row>
    <row r="168" spans="1:8" x14ac:dyDescent="0.2">
      <c r="A168" s="122" t="s">
        <v>156</v>
      </c>
      <c r="B168" s="119">
        <v>720070910</v>
      </c>
      <c r="C168" s="120">
        <v>610</v>
      </c>
      <c r="D168" s="121">
        <v>7</v>
      </c>
      <c r="E168" s="121">
        <v>2</v>
      </c>
      <c r="F168" s="68">
        <v>288</v>
      </c>
      <c r="G168" s="68">
        <v>0</v>
      </c>
      <c r="H168" s="68">
        <v>0</v>
      </c>
    </row>
    <row r="169" spans="1:8" ht="56.25" x14ac:dyDescent="0.2">
      <c r="A169" s="122" t="s">
        <v>304</v>
      </c>
      <c r="B169" s="119">
        <v>720070920</v>
      </c>
      <c r="C169" s="120"/>
      <c r="D169" s="121"/>
      <c r="E169" s="121"/>
      <c r="F169" s="68">
        <v>369487</v>
      </c>
      <c r="G169" s="68">
        <v>5263.2</v>
      </c>
      <c r="H169" s="68">
        <v>5263.2</v>
      </c>
    </row>
    <row r="170" spans="1:8" ht="22.5" x14ac:dyDescent="0.2">
      <c r="A170" s="123" t="s">
        <v>210</v>
      </c>
      <c r="B170" s="119">
        <v>720070920</v>
      </c>
      <c r="C170" s="120">
        <v>200</v>
      </c>
      <c r="D170" s="121"/>
      <c r="E170" s="121"/>
      <c r="F170" s="68">
        <v>5000</v>
      </c>
      <c r="G170" s="68">
        <v>0</v>
      </c>
      <c r="H170" s="68">
        <v>0</v>
      </c>
    </row>
    <row r="171" spans="1:8" ht="22.5" x14ac:dyDescent="0.2">
      <c r="A171" s="122" t="s">
        <v>149</v>
      </c>
      <c r="B171" s="119">
        <v>720070920</v>
      </c>
      <c r="C171" s="120">
        <v>240</v>
      </c>
      <c r="D171" s="121">
        <v>7</v>
      </c>
      <c r="E171" s="121">
        <v>2</v>
      </c>
      <c r="F171" s="68">
        <v>5000</v>
      </c>
      <c r="G171" s="68">
        <v>0</v>
      </c>
      <c r="H171" s="68">
        <v>0</v>
      </c>
    </row>
    <row r="172" spans="1:8" x14ac:dyDescent="0.2">
      <c r="A172" s="122" t="s">
        <v>211</v>
      </c>
      <c r="B172" s="119">
        <v>720070920</v>
      </c>
      <c r="C172" s="120">
        <v>400</v>
      </c>
      <c r="D172" s="121"/>
      <c r="E172" s="121"/>
      <c r="F172" s="68">
        <v>364487</v>
      </c>
      <c r="G172" s="68">
        <v>5263.2</v>
      </c>
      <c r="H172" s="68">
        <v>5263.2</v>
      </c>
    </row>
    <row r="173" spans="1:8" x14ac:dyDescent="0.2">
      <c r="A173" s="122" t="s">
        <v>112</v>
      </c>
      <c r="B173" s="119">
        <v>720070920</v>
      </c>
      <c r="C173" s="120">
        <v>410</v>
      </c>
      <c r="D173" s="121">
        <v>7</v>
      </c>
      <c r="E173" s="121">
        <v>2</v>
      </c>
      <c r="F173" s="68">
        <v>364487</v>
      </c>
      <c r="G173" s="68">
        <v>5263.2</v>
      </c>
      <c r="H173" s="68">
        <v>5263.2</v>
      </c>
    </row>
    <row r="174" spans="1:8" ht="45" x14ac:dyDescent="0.2">
      <c r="A174" s="123" t="s">
        <v>406</v>
      </c>
      <c r="B174" s="119" t="s">
        <v>407</v>
      </c>
      <c r="C174" s="120"/>
      <c r="D174" s="121"/>
      <c r="E174" s="121"/>
      <c r="F174" s="68">
        <v>625</v>
      </c>
      <c r="G174" s="68">
        <v>0</v>
      </c>
      <c r="H174" s="68">
        <v>0</v>
      </c>
    </row>
    <row r="175" spans="1:8" ht="22.5" x14ac:dyDescent="0.2">
      <c r="A175" s="122" t="s">
        <v>210</v>
      </c>
      <c r="B175" s="119" t="s">
        <v>407</v>
      </c>
      <c r="C175" s="120">
        <v>200</v>
      </c>
      <c r="D175" s="121"/>
      <c r="E175" s="121"/>
      <c r="F175" s="68">
        <v>625</v>
      </c>
      <c r="G175" s="68">
        <v>0</v>
      </c>
      <c r="H175" s="68">
        <v>0</v>
      </c>
    </row>
    <row r="176" spans="1:8" ht="22.5" x14ac:dyDescent="0.2">
      <c r="A176" s="123" t="s">
        <v>149</v>
      </c>
      <c r="B176" s="119" t="s">
        <v>407</v>
      </c>
      <c r="C176" s="120">
        <v>240</v>
      </c>
      <c r="D176" s="121">
        <v>7</v>
      </c>
      <c r="E176" s="121">
        <v>2</v>
      </c>
      <c r="F176" s="68">
        <v>625</v>
      </c>
      <c r="G176" s="68">
        <v>0</v>
      </c>
      <c r="H176" s="68">
        <v>0</v>
      </c>
    </row>
    <row r="177" spans="1:8" ht="22.5" x14ac:dyDescent="0.2">
      <c r="A177" s="122" t="s">
        <v>360</v>
      </c>
      <c r="B177" s="119">
        <v>720100000</v>
      </c>
      <c r="C177" s="120"/>
      <c r="D177" s="121"/>
      <c r="E177" s="121"/>
      <c r="F177" s="68">
        <v>8222.1</v>
      </c>
      <c r="G177" s="68">
        <v>7490.2</v>
      </c>
      <c r="H177" s="68">
        <v>7490.2</v>
      </c>
    </row>
    <row r="178" spans="1:8" ht="22.5" x14ac:dyDescent="0.2">
      <c r="A178" s="123" t="s">
        <v>360</v>
      </c>
      <c r="B178" s="119">
        <v>720170849</v>
      </c>
      <c r="C178" s="120"/>
      <c r="D178" s="121"/>
      <c r="E178" s="121"/>
      <c r="F178" s="68">
        <v>8222.1</v>
      </c>
      <c r="G178" s="68">
        <v>7490.2</v>
      </c>
      <c r="H178" s="68">
        <v>7490.2</v>
      </c>
    </row>
    <row r="179" spans="1:8" ht="22.5" x14ac:dyDescent="0.2">
      <c r="A179" s="122" t="s">
        <v>210</v>
      </c>
      <c r="B179" s="119">
        <v>720170849</v>
      </c>
      <c r="C179" s="120">
        <v>200</v>
      </c>
      <c r="D179" s="121"/>
      <c r="E179" s="121"/>
      <c r="F179" s="68">
        <v>7908.6</v>
      </c>
      <c r="G179" s="68">
        <v>7176.7</v>
      </c>
      <c r="H179" s="68">
        <v>7176.7</v>
      </c>
    </row>
    <row r="180" spans="1:8" ht="22.5" x14ac:dyDescent="0.2">
      <c r="A180" s="122" t="s">
        <v>149</v>
      </c>
      <c r="B180" s="119">
        <v>720170849</v>
      </c>
      <c r="C180" s="120">
        <v>240</v>
      </c>
      <c r="D180" s="121">
        <v>7</v>
      </c>
      <c r="E180" s="121">
        <v>2</v>
      </c>
      <c r="F180" s="68">
        <v>7908.6</v>
      </c>
      <c r="G180" s="68">
        <v>7176.7</v>
      </c>
      <c r="H180" s="68">
        <v>7176.7</v>
      </c>
    </row>
    <row r="181" spans="1:8" ht="22.5" x14ac:dyDescent="0.2">
      <c r="A181" s="123" t="s">
        <v>215</v>
      </c>
      <c r="B181" s="119">
        <v>720170849</v>
      </c>
      <c r="C181" s="120">
        <v>600</v>
      </c>
      <c r="D181" s="121"/>
      <c r="E181" s="121"/>
      <c r="F181" s="68">
        <v>313.39999999999998</v>
      </c>
      <c r="G181" s="68">
        <v>313.39999999999998</v>
      </c>
      <c r="H181" s="68">
        <v>313.39999999999998</v>
      </c>
    </row>
    <row r="182" spans="1:8" x14ac:dyDescent="0.2">
      <c r="A182" s="122" t="s">
        <v>156</v>
      </c>
      <c r="B182" s="119">
        <v>720170849</v>
      </c>
      <c r="C182" s="120">
        <v>610</v>
      </c>
      <c r="D182" s="121">
        <v>7</v>
      </c>
      <c r="E182" s="121">
        <v>2</v>
      </c>
      <c r="F182" s="68">
        <v>313.39999999999998</v>
      </c>
      <c r="G182" s="68">
        <v>313.39999999999998</v>
      </c>
      <c r="H182" s="68">
        <v>313.39999999999998</v>
      </c>
    </row>
    <row r="183" spans="1:8" ht="22.5" x14ac:dyDescent="0.2">
      <c r="A183" s="122" t="s">
        <v>361</v>
      </c>
      <c r="B183" s="119">
        <v>720200000</v>
      </c>
      <c r="C183" s="120"/>
      <c r="D183" s="121"/>
      <c r="E183" s="121"/>
      <c r="F183" s="68">
        <v>14202.2</v>
      </c>
      <c r="G183" s="68">
        <v>14469.6</v>
      </c>
      <c r="H183" s="68">
        <v>14469.6</v>
      </c>
    </row>
    <row r="184" spans="1:8" ht="22.5" x14ac:dyDescent="0.2">
      <c r="A184" s="122" t="s">
        <v>361</v>
      </c>
      <c r="B184" s="119">
        <v>720270849</v>
      </c>
      <c r="C184" s="120"/>
      <c r="D184" s="121"/>
      <c r="E184" s="121"/>
      <c r="F184" s="68">
        <v>14202.2</v>
      </c>
      <c r="G184" s="68">
        <v>14469.6</v>
      </c>
      <c r="H184" s="68">
        <v>14469.6</v>
      </c>
    </row>
    <row r="185" spans="1:8" ht="22.5" x14ac:dyDescent="0.2">
      <c r="A185" s="123" t="s">
        <v>210</v>
      </c>
      <c r="B185" s="119">
        <v>720270849</v>
      </c>
      <c r="C185" s="120">
        <v>200</v>
      </c>
      <c r="D185" s="121"/>
      <c r="E185" s="121"/>
      <c r="F185" s="68">
        <v>12958.5</v>
      </c>
      <c r="G185" s="68">
        <v>13225.9</v>
      </c>
      <c r="H185" s="68">
        <v>13225.9</v>
      </c>
    </row>
    <row r="186" spans="1:8" ht="22.5" x14ac:dyDescent="0.2">
      <c r="A186" s="122" t="s">
        <v>149</v>
      </c>
      <c r="B186" s="119">
        <v>720270849</v>
      </c>
      <c r="C186" s="120">
        <v>240</v>
      </c>
      <c r="D186" s="121">
        <v>7</v>
      </c>
      <c r="E186" s="121">
        <v>2</v>
      </c>
      <c r="F186" s="68">
        <v>12958.5</v>
      </c>
      <c r="G186" s="68">
        <v>13225.9</v>
      </c>
      <c r="H186" s="68">
        <v>13225.9</v>
      </c>
    </row>
    <row r="187" spans="1:8" ht="22.5" x14ac:dyDescent="0.2">
      <c r="A187" s="123" t="s">
        <v>215</v>
      </c>
      <c r="B187" s="119">
        <v>720270849</v>
      </c>
      <c r="C187" s="120">
        <v>600</v>
      </c>
      <c r="D187" s="121"/>
      <c r="E187" s="121"/>
      <c r="F187" s="68">
        <v>1243.7</v>
      </c>
      <c r="G187" s="68">
        <v>1243.7</v>
      </c>
      <c r="H187" s="68">
        <v>1243.7</v>
      </c>
    </row>
    <row r="188" spans="1:8" x14ac:dyDescent="0.2">
      <c r="A188" s="122" t="s">
        <v>156</v>
      </c>
      <c r="B188" s="119">
        <v>720270849</v>
      </c>
      <c r="C188" s="120">
        <v>610</v>
      </c>
      <c r="D188" s="121">
        <v>7</v>
      </c>
      <c r="E188" s="121">
        <v>2</v>
      </c>
      <c r="F188" s="68">
        <v>1243.7</v>
      </c>
      <c r="G188" s="68">
        <v>1243.7</v>
      </c>
      <c r="H188" s="68">
        <v>1243.7</v>
      </c>
    </row>
    <row r="189" spans="1:8" x14ac:dyDescent="0.2">
      <c r="A189" s="122" t="s">
        <v>216</v>
      </c>
      <c r="B189" s="119">
        <v>730000000</v>
      </c>
      <c r="C189" s="120"/>
      <c r="D189" s="121"/>
      <c r="E189" s="121"/>
      <c r="F189" s="68">
        <v>73446.899999999994</v>
      </c>
      <c r="G189" s="68">
        <v>75309.2</v>
      </c>
      <c r="H189" s="68">
        <v>78329</v>
      </c>
    </row>
    <row r="190" spans="1:8" ht="22.5" x14ac:dyDescent="0.2">
      <c r="A190" s="122" t="s">
        <v>140</v>
      </c>
      <c r="B190" s="119">
        <v>730000880</v>
      </c>
      <c r="C190" s="120"/>
      <c r="D190" s="121"/>
      <c r="E190" s="121"/>
      <c r="F190" s="68">
        <v>980</v>
      </c>
      <c r="G190" s="68">
        <v>950</v>
      </c>
      <c r="H190" s="68">
        <v>950</v>
      </c>
    </row>
    <row r="191" spans="1:8" ht="22.5" x14ac:dyDescent="0.2">
      <c r="A191" s="123" t="s">
        <v>210</v>
      </c>
      <c r="B191" s="119">
        <v>730000880</v>
      </c>
      <c r="C191" s="120">
        <v>200</v>
      </c>
      <c r="D191" s="121"/>
      <c r="E191" s="121"/>
      <c r="F191" s="68">
        <v>980</v>
      </c>
      <c r="G191" s="68">
        <v>950</v>
      </c>
      <c r="H191" s="68">
        <v>950</v>
      </c>
    </row>
    <row r="192" spans="1:8" ht="22.5" x14ac:dyDescent="0.2">
      <c r="A192" s="122" t="s">
        <v>149</v>
      </c>
      <c r="B192" s="119">
        <v>730000880</v>
      </c>
      <c r="C192" s="120">
        <v>240</v>
      </c>
      <c r="D192" s="121">
        <v>7</v>
      </c>
      <c r="E192" s="121">
        <v>2</v>
      </c>
      <c r="F192" s="68">
        <v>980</v>
      </c>
      <c r="G192" s="68">
        <v>950</v>
      </c>
      <c r="H192" s="68">
        <v>950</v>
      </c>
    </row>
    <row r="193" spans="1:8" ht="45" x14ac:dyDescent="0.2">
      <c r="A193" s="123" t="s">
        <v>410</v>
      </c>
      <c r="B193" s="119">
        <v>730070820</v>
      </c>
      <c r="C193" s="120"/>
      <c r="D193" s="121"/>
      <c r="E193" s="121"/>
      <c r="F193" s="68">
        <v>1000</v>
      </c>
      <c r="G193" s="68">
        <v>0</v>
      </c>
      <c r="H193" s="68">
        <v>0</v>
      </c>
    </row>
    <row r="194" spans="1:8" ht="22.5" x14ac:dyDescent="0.2">
      <c r="A194" s="122" t="s">
        <v>210</v>
      </c>
      <c r="B194" s="119">
        <v>730070820</v>
      </c>
      <c r="C194" s="120">
        <v>200</v>
      </c>
      <c r="D194" s="121"/>
      <c r="E194" s="121"/>
      <c r="F194" s="68">
        <v>1000</v>
      </c>
      <c r="G194" s="68">
        <v>0</v>
      </c>
      <c r="H194" s="68">
        <v>0</v>
      </c>
    </row>
    <row r="195" spans="1:8" ht="22.5" x14ac:dyDescent="0.2">
      <c r="A195" s="123" t="s">
        <v>149</v>
      </c>
      <c r="B195" s="119">
        <v>730070820</v>
      </c>
      <c r="C195" s="120">
        <v>240</v>
      </c>
      <c r="D195" s="121">
        <v>7</v>
      </c>
      <c r="E195" s="121">
        <v>9</v>
      </c>
      <c r="F195" s="68">
        <v>1000</v>
      </c>
      <c r="G195" s="68">
        <v>0</v>
      </c>
      <c r="H195" s="68">
        <v>0</v>
      </c>
    </row>
    <row r="196" spans="1:8" ht="56.25" x14ac:dyDescent="0.2">
      <c r="A196" s="123" t="s">
        <v>141</v>
      </c>
      <c r="B196" s="119">
        <v>730100000</v>
      </c>
      <c r="C196" s="120"/>
      <c r="D196" s="121"/>
      <c r="E196" s="121"/>
      <c r="F196" s="68">
        <v>69503.399999999994</v>
      </c>
      <c r="G196" s="68">
        <v>72395.7</v>
      </c>
      <c r="H196" s="68">
        <v>75318.100000000006</v>
      </c>
    </row>
    <row r="197" spans="1:8" ht="56.25" x14ac:dyDescent="0.2">
      <c r="A197" s="122" t="s">
        <v>141</v>
      </c>
      <c r="B197" s="119">
        <v>730170140</v>
      </c>
      <c r="C197" s="120"/>
      <c r="D197" s="121"/>
      <c r="E197" s="121"/>
      <c r="F197" s="68">
        <v>60225.5</v>
      </c>
      <c r="G197" s="68">
        <v>63117.8</v>
      </c>
      <c r="H197" s="68">
        <v>66040.2</v>
      </c>
    </row>
    <row r="198" spans="1:8" ht="33.75" x14ac:dyDescent="0.2">
      <c r="A198" s="123" t="s">
        <v>209</v>
      </c>
      <c r="B198" s="119">
        <v>730170140</v>
      </c>
      <c r="C198" s="120">
        <v>100</v>
      </c>
      <c r="D198" s="121"/>
      <c r="E198" s="121"/>
      <c r="F198" s="68">
        <v>39917.199999999997</v>
      </c>
      <c r="G198" s="68">
        <v>38436.699999999997</v>
      </c>
      <c r="H198" s="68">
        <v>40604</v>
      </c>
    </row>
    <row r="199" spans="1:8" x14ac:dyDescent="0.2">
      <c r="A199" s="118" t="s">
        <v>102</v>
      </c>
      <c r="B199" s="119">
        <v>730170140</v>
      </c>
      <c r="C199" s="120">
        <v>110</v>
      </c>
      <c r="D199" s="121">
        <v>7</v>
      </c>
      <c r="E199" s="121">
        <v>2</v>
      </c>
      <c r="F199" s="68">
        <v>39917.199999999997</v>
      </c>
      <c r="G199" s="68">
        <v>38436.699999999997</v>
      </c>
      <c r="H199" s="68">
        <v>40604</v>
      </c>
    </row>
    <row r="200" spans="1:8" ht="22.5" x14ac:dyDescent="0.2">
      <c r="A200" s="122" t="s">
        <v>210</v>
      </c>
      <c r="B200" s="119">
        <v>730170140</v>
      </c>
      <c r="C200" s="120">
        <v>200</v>
      </c>
      <c r="D200" s="121"/>
      <c r="E200" s="121"/>
      <c r="F200" s="68">
        <v>19109.3</v>
      </c>
      <c r="G200" s="68">
        <v>23681.1</v>
      </c>
      <c r="H200" s="68">
        <v>24436.2</v>
      </c>
    </row>
    <row r="201" spans="1:8" ht="22.5" x14ac:dyDescent="0.2">
      <c r="A201" s="123" t="s">
        <v>149</v>
      </c>
      <c r="B201" s="119">
        <v>730170140</v>
      </c>
      <c r="C201" s="120">
        <v>240</v>
      </c>
      <c r="D201" s="121">
        <v>7</v>
      </c>
      <c r="E201" s="121">
        <v>2</v>
      </c>
      <c r="F201" s="68">
        <v>19109.3</v>
      </c>
      <c r="G201" s="68">
        <v>23681.1</v>
      </c>
      <c r="H201" s="68">
        <v>24436.2</v>
      </c>
    </row>
    <row r="202" spans="1:8" x14ac:dyDescent="0.2">
      <c r="A202" s="122" t="s">
        <v>213</v>
      </c>
      <c r="B202" s="119">
        <v>730170140</v>
      </c>
      <c r="C202" s="120">
        <v>800</v>
      </c>
      <c r="D202" s="121"/>
      <c r="E202" s="121"/>
      <c r="F202" s="68">
        <v>1199</v>
      </c>
      <c r="G202" s="68">
        <v>1000</v>
      </c>
      <c r="H202" s="68">
        <v>1000</v>
      </c>
    </row>
    <row r="203" spans="1:8" x14ac:dyDescent="0.2">
      <c r="A203" s="123" t="s">
        <v>107</v>
      </c>
      <c r="B203" s="119">
        <v>730170140</v>
      </c>
      <c r="C203" s="120">
        <v>850</v>
      </c>
      <c r="D203" s="121">
        <v>7</v>
      </c>
      <c r="E203" s="121">
        <v>2</v>
      </c>
      <c r="F203" s="68">
        <v>1199</v>
      </c>
      <c r="G203" s="68">
        <v>1000</v>
      </c>
      <c r="H203" s="68">
        <v>1000</v>
      </c>
    </row>
    <row r="204" spans="1:8" ht="22.5" x14ac:dyDescent="0.2">
      <c r="A204" s="122" t="s">
        <v>303</v>
      </c>
      <c r="B204" s="119">
        <v>730170849</v>
      </c>
      <c r="C204" s="120"/>
      <c r="D204" s="121"/>
      <c r="E204" s="121"/>
      <c r="F204" s="68">
        <v>9277.9</v>
      </c>
      <c r="G204" s="68">
        <v>9277.9</v>
      </c>
      <c r="H204" s="68">
        <v>9277.9</v>
      </c>
    </row>
    <row r="205" spans="1:8" ht="22.5" x14ac:dyDescent="0.2">
      <c r="A205" s="123" t="s">
        <v>210</v>
      </c>
      <c r="B205" s="119">
        <v>730170849</v>
      </c>
      <c r="C205" s="120">
        <v>200</v>
      </c>
      <c r="D205" s="121"/>
      <c r="E205" s="121"/>
      <c r="F205" s="68">
        <v>9277.9</v>
      </c>
      <c r="G205" s="68">
        <v>9277.9</v>
      </c>
      <c r="H205" s="68">
        <v>9277.9</v>
      </c>
    </row>
    <row r="206" spans="1:8" ht="22.5" x14ac:dyDescent="0.2">
      <c r="A206" s="123" t="s">
        <v>149</v>
      </c>
      <c r="B206" s="119">
        <v>730170849</v>
      </c>
      <c r="C206" s="120">
        <v>240</v>
      </c>
      <c r="D206" s="121">
        <v>7</v>
      </c>
      <c r="E206" s="121">
        <v>2</v>
      </c>
      <c r="F206" s="68">
        <v>9277.9</v>
      </c>
      <c r="G206" s="68">
        <v>9277.9</v>
      </c>
      <c r="H206" s="68">
        <v>9277.9</v>
      </c>
    </row>
    <row r="207" spans="1:8" ht="56.25" x14ac:dyDescent="0.2">
      <c r="A207" s="122" t="s">
        <v>305</v>
      </c>
      <c r="B207" s="119">
        <v>730200000</v>
      </c>
      <c r="C207" s="120"/>
      <c r="D207" s="121"/>
      <c r="E207" s="121"/>
      <c r="F207" s="68">
        <v>1963.5</v>
      </c>
      <c r="G207" s="68">
        <v>1963.5</v>
      </c>
      <c r="H207" s="68">
        <v>2060.9</v>
      </c>
    </row>
    <row r="208" spans="1:8" ht="56.25" x14ac:dyDescent="0.2">
      <c r="A208" s="122" t="s">
        <v>305</v>
      </c>
      <c r="B208" s="119">
        <v>730270140</v>
      </c>
      <c r="C208" s="120"/>
      <c r="D208" s="121"/>
      <c r="E208" s="121"/>
      <c r="F208" s="68">
        <v>1963.5</v>
      </c>
      <c r="G208" s="68">
        <v>1963.5</v>
      </c>
      <c r="H208" s="68">
        <v>2060.9</v>
      </c>
    </row>
    <row r="209" spans="1:8" ht="33.75" x14ac:dyDescent="0.2">
      <c r="A209" s="123" t="s">
        <v>209</v>
      </c>
      <c r="B209" s="119">
        <v>730270140</v>
      </c>
      <c r="C209" s="120">
        <v>100</v>
      </c>
      <c r="D209" s="121"/>
      <c r="E209" s="121"/>
      <c r="F209" s="68">
        <v>1943.7</v>
      </c>
      <c r="G209" s="68">
        <v>1943.7</v>
      </c>
      <c r="H209" s="68">
        <v>2032.1</v>
      </c>
    </row>
    <row r="210" spans="1:8" x14ac:dyDescent="0.2">
      <c r="A210" s="122" t="s">
        <v>102</v>
      </c>
      <c r="B210" s="119">
        <v>730270140</v>
      </c>
      <c r="C210" s="120">
        <v>110</v>
      </c>
      <c r="D210" s="121">
        <v>7</v>
      </c>
      <c r="E210" s="121">
        <v>2</v>
      </c>
      <c r="F210" s="68">
        <v>1943.7</v>
      </c>
      <c r="G210" s="68">
        <v>1943.7</v>
      </c>
      <c r="H210" s="68">
        <v>2032.1</v>
      </c>
    </row>
    <row r="211" spans="1:8" ht="22.5" x14ac:dyDescent="0.2">
      <c r="A211" s="123" t="s">
        <v>210</v>
      </c>
      <c r="B211" s="119">
        <v>730270140</v>
      </c>
      <c r="C211" s="120">
        <v>200</v>
      </c>
      <c r="D211" s="121"/>
      <c r="E211" s="121"/>
      <c r="F211" s="68">
        <v>19.8</v>
      </c>
      <c r="G211" s="68">
        <v>19.8</v>
      </c>
      <c r="H211" s="68">
        <v>28.8</v>
      </c>
    </row>
    <row r="212" spans="1:8" ht="22.5" x14ac:dyDescent="0.2">
      <c r="A212" s="122" t="s">
        <v>149</v>
      </c>
      <c r="B212" s="119">
        <v>730270140</v>
      </c>
      <c r="C212" s="120">
        <v>240</v>
      </c>
      <c r="D212" s="121">
        <v>7</v>
      </c>
      <c r="E212" s="121">
        <v>2</v>
      </c>
      <c r="F212" s="68">
        <v>19.8</v>
      </c>
      <c r="G212" s="68">
        <v>19.8</v>
      </c>
      <c r="H212" s="68">
        <v>28.8</v>
      </c>
    </row>
    <row r="213" spans="1:8" x14ac:dyDescent="0.2">
      <c r="A213" s="122" t="s">
        <v>217</v>
      </c>
      <c r="B213" s="119">
        <v>740000000</v>
      </c>
      <c r="C213" s="120"/>
      <c r="D213" s="121"/>
      <c r="E213" s="121"/>
      <c r="F213" s="68">
        <v>64779.1</v>
      </c>
      <c r="G213" s="68">
        <v>47724.1</v>
      </c>
      <c r="H213" s="68">
        <v>45088.5</v>
      </c>
    </row>
    <row r="214" spans="1:8" x14ac:dyDescent="0.2">
      <c r="A214" s="122" t="s">
        <v>142</v>
      </c>
      <c r="B214" s="119">
        <v>740000880</v>
      </c>
      <c r="C214" s="120"/>
      <c r="D214" s="121"/>
      <c r="E214" s="121"/>
      <c r="F214" s="68">
        <v>40546</v>
      </c>
      <c r="G214" s="68">
        <v>47724.1</v>
      </c>
      <c r="H214" s="68">
        <v>45088.5</v>
      </c>
    </row>
    <row r="215" spans="1:8" ht="33.75" x14ac:dyDescent="0.2">
      <c r="A215" s="123" t="s">
        <v>209</v>
      </c>
      <c r="B215" s="119">
        <v>740000880</v>
      </c>
      <c r="C215" s="120">
        <v>100</v>
      </c>
      <c r="D215" s="121"/>
      <c r="E215" s="121"/>
      <c r="F215" s="68">
        <v>6515.6</v>
      </c>
      <c r="G215" s="68">
        <v>6512</v>
      </c>
      <c r="H215" s="68">
        <v>6512</v>
      </c>
    </row>
    <row r="216" spans="1:8" x14ac:dyDescent="0.2">
      <c r="A216" s="122" t="s">
        <v>102</v>
      </c>
      <c r="B216" s="119">
        <v>740000880</v>
      </c>
      <c r="C216" s="120">
        <v>110</v>
      </c>
      <c r="D216" s="121">
        <v>7</v>
      </c>
      <c r="E216" s="121">
        <v>3</v>
      </c>
      <c r="F216" s="68">
        <v>6515.6</v>
      </c>
      <c r="G216" s="68">
        <v>6512</v>
      </c>
      <c r="H216" s="68">
        <v>6512</v>
      </c>
    </row>
    <row r="217" spans="1:8" ht="22.5" x14ac:dyDescent="0.2">
      <c r="A217" s="122" t="s">
        <v>210</v>
      </c>
      <c r="B217" s="119">
        <v>740000880</v>
      </c>
      <c r="C217" s="120">
        <v>200</v>
      </c>
      <c r="D217" s="121"/>
      <c r="E217" s="121"/>
      <c r="F217" s="68">
        <v>887.4</v>
      </c>
      <c r="G217" s="68">
        <v>784.6</v>
      </c>
      <c r="H217" s="68">
        <v>784.6</v>
      </c>
    </row>
    <row r="218" spans="1:8" ht="22.5" x14ac:dyDescent="0.2">
      <c r="A218" s="122" t="s">
        <v>149</v>
      </c>
      <c r="B218" s="119">
        <v>740000880</v>
      </c>
      <c r="C218" s="120">
        <v>240</v>
      </c>
      <c r="D218" s="121">
        <v>7</v>
      </c>
      <c r="E218" s="121">
        <v>3</v>
      </c>
      <c r="F218" s="68">
        <v>887.4</v>
      </c>
      <c r="G218" s="68">
        <v>784.6</v>
      </c>
      <c r="H218" s="68">
        <v>784.6</v>
      </c>
    </row>
    <row r="219" spans="1:8" ht="22.5" x14ac:dyDescent="0.2">
      <c r="A219" s="123" t="s">
        <v>215</v>
      </c>
      <c r="B219" s="119">
        <v>740000880</v>
      </c>
      <c r="C219" s="120">
        <v>600</v>
      </c>
      <c r="D219" s="121"/>
      <c r="E219" s="121"/>
      <c r="F219" s="68">
        <v>33139</v>
      </c>
      <c r="G219" s="68">
        <v>40423.5</v>
      </c>
      <c r="H219" s="68">
        <v>37787.9</v>
      </c>
    </row>
    <row r="220" spans="1:8" x14ac:dyDescent="0.2">
      <c r="A220" s="122" t="s">
        <v>156</v>
      </c>
      <c r="B220" s="119">
        <v>740000880</v>
      </c>
      <c r="C220" s="120">
        <v>610</v>
      </c>
      <c r="D220" s="121">
        <v>7</v>
      </c>
      <c r="E220" s="121">
        <v>3</v>
      </c>
      <c r="F220" s="68">
        <v>10452.6</v>
      </c>
      <c r="G220" s="68">
        <v>10442</v>
      </c>
      <c r="H220" s="68">
        <v>9442</v>
      </c>
    </row>
    <row r="221" spans="1:8" x14ac:dyDescent="0.2">
      <c r="A221" s="123" t="s">
        <v>103</v>
      </c>
      <c r="B221" s="119">
        <v>740000880</v>
      </c>
      <c r="C221" s="120">
        <v>620</v>
      </c>
      <c r="D221" s="121">
        <v>7</v>
      </c>
      <c r="E221" s="121">
        <v>3</v>
      </c>
      <c r="F221" s="68">
        <v>22686.400000000001</v>
      </c>
      <c r="G221" s="68">
        <v>29981.5</v>
      </c>
      <c r="H221" s="68">
        <v>28345.9</v>
      </c>
    </row>
    <row r="222" spans="1:8" x14ac:dyDescent="0.2">
      <c r="A222" s="122" t="s">
        <v>213</v>
      </c>
      <c r="B222" s="119">
        <v>740000880</v>
      </c>
      <c r="C222" s="120">
        <v>800</v>
      </c>
      <c r="D222" s="121"/>
      <c r="E222" s="121"/>
      <c r="F222" s="68">
        <v>4</v>
      </c>
      <c r="G222" s="68">
        <v>4</v>
      </c>
      <c r="H222" s="68">
        <v>4</v>
      </c>
    </row>
    <row r="223" spans="1:8" x14ac:dyDescent="0.2">
      <c r="A223" s="123" t="s">
        <v>107</v>
      </c>
      <c r="B223" s="119">
        <v>740000880</v>
      </c>
      <c r="C223" s="120">
        <v>850</v>
      </c>
      <c r="D223" s="121">
        <v>7</v>
      </c>
      <c r="E223" s="121">
        <v>3</v>
      </c>
      <c r="F223" s="68">
        <v>4</v>
      </c>
      <c r="G223" s="68">
        <v>4</v>
      </c>
      <c r="H223" s="68">
        <v>4</v>
      </c>
    </row>
    <row r="224" spans="1:8" ht="56.25" x14ac:dyDescent="0.2">
      <c r="A224" s="122" t="s">
        <v>362</v>
      </c>
      <c r="B224" s="119">
        <v>740070510</v>
      </c>
      <c r="C224" s="120"/>
      <c r="D224" s="121"/>
      <c r="E224" s="121"/>
      <c r="F224" s="68">
        <v>22594.5</v>
      </c>
      <c r="G224" s="68">
        <v>0</v>
      </c>
      <c r="H224" s="68">
        <v>0</v>
      </c>
    </row>
    <row r="225" spans="1:8" ht="33.75" x14ac:dyDescent="0.2">
      <c r="A225" s="122" t="s">
        <v>209</v>
      </c>
      <c r="B225" s="119">
        <v>740070510</v>
      </c>
      <c r="C225" s="120">
        <v>100</v>
      </c>
      <c r="D225" s="121"/>
      <c r="E225" s="121"/>
      <c r="F225" s="68">
        <v>3345.1</v>
      </c>
      <c r="G225" s="68">
        <v>0</v>
      </c>
      <c r="H225" s="68">
        <v>0</v>
      </c>
    </row>
    <row r="226" spans="1:8" x14ac:dyDescent="0.2">
      <c r="A226" s="123" t="s">
        <v>102</v>
      </c>
      <c r="B226" s="119">
        <v>740070510</v>
      </c>
      <c r="C226" s="120">
        <v>110</v>
      </c>
      <c r="D226" s="121">
        <v>7</v>
      </c>
      <c r="E226" s="121">
        <v>3</v>
      </c>
      <c r="F226" s="68">
        <v>3345.1</v>
      </c>
      <c r="G226" s="68">
        <v>0</v>
      </c>
      <c r="H226" s="68">
        <v>0</v>
      </c>
    </row>
    <row r="227" spans="1:8" ht="22.5" x14ac:dyDescent="0.2">
      <c r="A227" s="122" t="s">
        <v>210</v>
      </c>
      <c r="B227" s="119">
        <v>740070510</v>
      </c>
      <c r="C227" s="120">
        <v>200</v>
      </c>
      <c r="D227" s="121"/>
      <c r="E227" s="121"/>
      <c r="F227" s="68">
        <v>684.8</v>
      </c>
      <c r="G227" s="68">
        <v>0</v>
      </c>
      <c r="H227" s="68">
        <v>0</v>
      </c>
    </row>
    <row r="228" spans="1:8" ht="22.5" x14ac:dyDescent="0.2">
      <c r="A228" s="122" t="s">
        <v>149</v>
      </c>
      <c r="B228" s="119">
        <v>740070510</v>
      </c>
      <c r="C228" s="120">
        <v>240</v>
      </c>
      <c r="D228" s="121">
        <v>7</v>
      </c>
      <c r="E228" s="121">
        <v>3</v>
      </c>
      <c r="F228" s="68">
        <v>684.8</v>
      </c>
      <c r="G228" s="68">
        <v>0</v>
      </c>
      <c r="H228" s="68">
        <v>0</v>
      </c>
    </row>
    <row r="229" spans="1:8" ht="22.5" x14ac:dyDescent="0.2">
      <c r="A229" s="122" t="s">
        <v>215</v>
      </c>
      <c r="B229" s="119">
        <v>740070510</v>
      </c>
      <c r="C229" s="120">
        <v>600</v>
      </c>
      <c r="D229" s="121"/>
      <c r="E229" s="121"/>
      <c r="F229" s="68">
        <v>18564.599999999999</v>
      </c>
      <c r="G229" s="68">
        <v>0</v>
      </c>
      <c r="H229" s="68">
        <v>0</v>
      </c>
    </row>
    <row r="230" spans="1:8" x14ac:dyDescent="0.2">
      <c r="A230" s="122" t="s">
        <v>156</v>
      </c>
      <c r="B230" s="119">
        <v>740070510</v>
      </c>
      <c r="C230" s="120">
        <v>610</v>
      </c>
      <c r="D230" s="121">
        <v>7</v>
      </c>
      <c r="E230" s="121">
        <v>3</v>
      </c>
      <c r="F230" s="68">
        <v>4445.6000000000004</v>
      </c>
      <c r="G230" s="68">
        <v>0</v>
      </c>
      <c r="H230" s="68">
        <v>0</v>
      </c>
    </row>
    <row r="231" spans="1:8" x14ac:dyDescent="0.2">
      <c r="A231" s="123" t="s">
        <v>103</v>
      </c>
      <c r="B231" s="119">
        <v>740070510</v>
      </c>
      <c r="C231" s="120">
        <v>620</v>
      </c>
      <c r="D231" s="121">
        <v>7</v>
      </c>
      <c r="E231" s="121">
        <v>3</v>
      </c>
      <c r="F231" s="68">
        <v>14119</v>
      </c>
      <c r="G231" s="68">
        <v>0</v>
      </c>
      <c r="H231" s="68">
        <v>0</v>
      </c>
    </row>
    <row r="232" spans="1:8" ht="22.5" x14ac:dyDescent="0.2">
      <c r="A232" s="122" t="s">
        <v>408</v>
      </c>
      <c r="B232" s="119">
        <v>740070660</v>
      </c>
      <c r="C232" s="120"/>
      <c r="D232" s="121"/>
      <c r="E232" s="121"/>
      <c r="F232" s="68">
        <v>210.6</v>
      </c>
      <c r="G232" s="68">
        <v>0</v>
      </c>
      <c r="H232" s="68">
        <v>0</v>
      </c>
    </row>
    <row r="233" spans="1:8" ht="22.5" x14ac:dyDescent="0.2">
      <c r="A233" s="123" t="s">
        <v>215</v>
      </c>
      <c r="B233" s="119">
        <v>740070660</v>
      </c>
      <c r="C233" s="120">
        <v>600</v>
      </c>
      <c r="D233" s="121"/>
      <c r="E233" s="121"/>
      <c r="F233" s="68">
        <v>210.6</v>
      </c>
      <c r="G233" s="68">
        <v>0</v>
      </c>
      <c r="H233" s="68">
        <v>0</v>
      </c>
    </row>
    <row r="234" spans="1:8" x14ac:dyDescent="0.2">
      <c r="A234" s="122" t="s">
        <v>156</v>
      </c>
      <c r="B234" s="119">
        <v>740070660</v>
      </c>
      <c r="C234" s="120">
        <v>610</v>
      </c>
      <c r="D234" s="121">
        <v>7</v>
      </c>
      <c r="E234" s="121">
        <v>3</v>
      </c>
      <c r="F234" s="68">
        <v>210.6</v>
      </c>
      <c r="G234" s="68">
        <v>0</v>
      </c>
      <c r="H234" s="68">
        <v>0</v>
      </c>
    </row>
    <row r="235" spans="1:8" ht="33.75" x14ac:dyDescent="0.2">
      <c r="A235" s="122" t="s">
        <v>376</v>
      </c>
      <c r="B235" s="119">
        <v>740070670</v>
      </c>
      <c r="C235" s="120"/>
      <c r="D235" s="121"/>
      <c r="E235" s="121"/>
      <c r="F235" s="68">
        <v>1428</v>
      </c>
      <c r="G235" s="68">
        <v>0</v>
      </c>
      <c r="H235" s="68">
        <v>0</v>
      </c>
    </row>
    <row r="236" spans="1:8" x14ac:dyDescent="0.2">
      <c r="A236" s="122" t="s">
        <v>211</v>
      </c>
      <c r="B236" s="119">
        <v>740070670</v>
      </c>
      <c r="C236" s="120">
        <v>400</v>
      </c>
      <c r="D236" s="121"/>
      <c r="E236" s="121"/>
      <c r="F236" s="68">
        <v>10.5</v>
      </c>
      <c r="G236" s="68">
        <v>0</v>
      </c>
      <c r="H236" s="68">
        <v>0</v>
      </c>
    </row>
    <row r="237" spans="1:8" x14ac:dyDescent="0.2">
      <c r="A237" s="123" t="s">
        <v>112</v>
      </c>
      <c r="B237" s="119">
        <v>740070670</v>
      </c>
      <c r="C237" s="120">
        <v>410</v>
      </c>
      <c r="D237" s="121">
        <v>11</v>
      </c>
      <c r="E237" s="121">
        <v>2</v>
      </c>
      <c r="F237" s="68">
        <v>10.5</v>
      </c>
      <c r="G237" s="68">
        <v>0</v>
      </c>
      <c r="H237" s="68">
        <v>0</v>
      </c>
    </row>
    <row r="238" spans="1:8" ht="22.5" x14ac:dyDescent="0.2">
      <c r="A238" s="122" t="s">
        <v>215</v>
      </c>
      <c r="B238" s="119">
        <v>740070670</v>
      </c>
      <c r="C238" s="120">
        <v>600</v>
      </c>
      <c r="D238" s="121"/>
      <c r="E238" s="121"/>
      <c r="F238" s="68">
        <v>1417.5</v>
      </c>
      <c r="G238" s="68">
        <v>0</v>
      </c>
      <c r="H238" s="68">
        <v>0</v>
      </c>
    </row>
    <row r="239" spans="1:8" x14ac:dyDescent="0.2">
      <c r="A239" s="123" t="s">
        <v>103</v>
      </c>
      <c r="B239" s="119">
        <v>740070670</v>
      </c>
      <c r="C239" s="120">
        <v>620</v>
      </c>
      <c r="D239" s="121">
        <v>11</v>
      </c>
      <c r="E239" s="121">
        <v>2</v>
      </c>
      <c r="F239" s="68">
        <v>1417.5</v>
      </c>
      <c r="G239" s="68">
        <v>0</v>
      </c>
      <c r="H239" s="68">
        <v>0</v>
      </c>
    </row>
    <row r="240" spans="1:8" x14ac:dyDescent="0.2">
      <c r="A240" s="122" t="s">
        <v>113</v>
      </c>
      <c r="B240" s="119">
        <v>760000000</v>
      </c>
      <c r="C240" s="120"/>
      <c r="D240" s="121"/>
      <c r="E240" s="121"/>
      <c r="F240" s="68">
        <v>3351.4</v>
      </c>
      <c r="G240" s="68">
        <v>2294.3000000000002</v>
      </c>
      <c r="H240" s="68">
        <v>2094.3000000000002</v>
      </c>
    </row>
    <row r="241" spans="1:8" x14ac:dyDescent="0.2">
      <c r="A241" s="123" t="s">
        <v>113</v>
      </c>
      <c r="B241" s="119">
        <v>760000880</v>
      </c>
      <c r="C241" s="120"/>
      <c r="D241" s="121"/>
      <c r="E241" s="121"/>
      <c r="F241" s="68">
        <v>2629.2</v>
      </c>
      <c r="G241" s="68">
        <v>2294.3000000000002</v>
      </c>
      <c r="H241" s="68">
        <v>2094.3000000000002</v>
      </c>
    </row>
    <row r="242" spans="1:8" ht="33.75" x14ac:dyDescent="0.2">
      <c r="A242" s="122" t="s">
        <v>209</v>
      </c>
      <c r="B242" s="119">
        <v>760000880</v>
      </c>
      <c r="C242" s="120">
        <v>100</v>
      </c>
      <c r="D242" s="121"/>
      <c r="E242" s="121"/>
      <c r="F242" s="68">
        <v>2220.1999999999998</v>
      </c>
      <c r="G242" s="68">
        <v>2120</v>
      </c>
      <c r="H242" s="68">
        <v>1970</v>
      </c>
    </row>
    <row r="243" spans="1:8" x14ac:dyDescent="0.2">
      <c r="A243" s="122" t="s">
        <v>102</v>
      </c>
      <c r="B243" s="119">
        <v>760000880</v>
      </c>
      <c r="C243" s="120">
        <v>110</v>
      </c>
      <c r="D243" s="121">
        <v>7</v>
      </c>
      <c r="E243" s="121">
        <v>9</v>
      </c>
      <c r="F243" s="68">
        <v>2220.1999999999998</v>
      </c>
      <c r="G243" s="68">
        <v>2120</v>
      </c>
      <c r="H243" s="68">
        <v>1970</v>
      </c>
    </row>
    <row r="244" spans="1:8" ht="22.5" x14ac:dyDescent="0.2">
      <c r="A244" s="123" t="s">
        <v>210</v>
      </c>
      <c r="B244" s="119">
        <v>760000880</v>
      </c>
      <c r="C244" s="120">
        <v>200</v>
      </c>
      <c r="D244" s="121"/>
      <c r="E244" s="121"/>
      <c r="F244" s="68">
        <v>407.3</v>
      </c>
      <c r="G244" s="68">
        <v>174.3</v>
      </c>
      <c r="H244" s="68">
        <v>124.3</v>
      </c>
    </row>
    <row r="245" spans="1:8" ht="22.5" x14ac:dyDescent="0.2">
      <c r="A245" s="122" t="s">
        <v>149</v>
      </c>
      <c r="B245" s="119">
        <v>760000880</v>
      </c>
      <c r="C245" s="120">
        <v>240</v>
      </c>
      <c r="D245" s="121">
        <v>7</v>
      </c>
      <c r="E245" s="121">
        <v>9</v>
      </c>
      <c r="F245" s="68">
        <v>407.3</v>
      </c>
      <c r="G245" s="68">
        <v>174.3</v>
      </c>
      <c r="H245" s="68">
        <v>124.3</v>
      </c>
    </row>
    <row r="246" spans="1:8" x14ac:dyDescent="0.2">
      <c r="A246" s="123" t="s">
        <v>213</v>
      </c>
      <c r="B246" s="119">
        <v>760000880</v>
      </c>
      <c r="C246" s="120">
        <v>800</v>
      </c>
      <c r="D246" s="121"/>
      <c r="E246" s="121"/>
      <c r="F246" s="68">
        <v>1.8</v>
      </c>
      <c r="G246" s="68">
        <v>0</v>
      </c>
      <c r="H246" s="68">
        <v>0</v>
      </c>
    </row>
    <row r="247" spans="1:8" x14ac:dyDescent="0.2">
      <c r="A247" s="122" t="s">
        <v>107</v>
      </c>
      <c r="B247" s="119">
        <v>760000880</v>
      </c>
      <c r="C247" s="120">
        <v>850</v>
      </c>
      <c r="D247" s="121">
        <v>7</v>
      </c>
      <c r="E247" s="121">
        <v>9</v>
      </c>
      <c r="F247" s="68">
        <v>1.8</v>
      </c>
      <c r="G247" s="68">
        <v>0</v>
      </c>
      <c r="H247" s="68">
        <v>0</v>
      </c>
    </row>
    <row r="248" spans="1:8" ht="45" x14ac:dyDescent="0.2">
      <c r="A248" s="123" t="s">
        <v>244</v>
      </c>
      <c r="B248" s="119">
        <v>760070510</v>
      </c>
      <c r="C248" s="120"/>
      <c r="D248" s="121"/>
      <c r="E248" s="121"/>
      <c r="F248" s="68">
        <v>722.2</v>
      </c>
      <c r="G248" s="68">
        <v>0</v>
      </c>
      <c r="H248" s="68">
        <v>0</v>
      </c>
    </row>
    <row r="249" spans="1:8" ht="33.75" x14ac:dyDescent="0.2">
      <c r="A249" s="122" t="s">
        <v>209</v>
      </c>
      <c r="B249" s="119">
        <v>760070510</v>
      </c>
      <c r="C249" s="120">
        <v>100</v>
      </c>
      <c r="D249" s="121"/>
      <c r="E249" s="121"/>
      <c r="F249" s="68">
        <v>722.2</v>
      </c>
      <c r="G249" s="68">
        <v>0</v>
      </c>
      <c r="H249" s="68">
        <v>0</v>
      </c>
    </row>
    <row r="250" spans="1:8" x14ac:dyDescent="0.2">
      <c r="A250" s="122" t="s">
        <v>102</v>
      </c>
      <c r="B250" s="119">
        <v>760070510</v>
      </c>
      <c r="C250" s="120">
        <v>110</v>
      </c>
      <c r="D250" s="121">
        <v>7</v>
      </c>
      <c r="E250" s="121">
        <v>9</v>
      </c>
      <c r="F250" s="68">
        <v>722.2</v>
      </c>
      <c r="G250" s="68">
        <v>0</v>
      </c>
      <c r="H250" s="68">
        <v>0</v>
      </c>
    </row>
    <row r="251" spans="1:8" ht="22.5" x14ac:dyDescent="0.2">
      <c r="A251" s="122" t="s">
        <v>382</v>
      </c>
      <c r="B251" s="119">
        <v>800000000</v>
      </c>
      <c r="C251" s="120"/>
      <c r="D251" s="121"/>
      <c r="E251" s="121"/>
      <c r="F251" s="68">
        <v>61383</v>
      </c>
      <c r="G251" s="68">
        <v>40881</v>
      </c>
      <c r="H251" s="68">
        <v>39412</v>
      </c>
    </row>
    <row r="252" spans="1:8" x14ac:dyDescent="0.2">
      <c r="A252" s="123" t="s">
        <v>114</v>
      </c>
      <c r="B252" s="119">
        <v>810000000</v>
      </c>
      <c r="C252" s="120"/>
      <c r="D252" s="121"/>
      <c r="E252" s="121"/>
      <c r="F252" s="68">
        <v>25798.6</v>
      </c>
      <c r="G252" s="68">
        <v>18528</v>
      </c>
      <c r="H252" s="68">
        <v>17412.8</v>
      </c>
    </row>
    <row r="253" spans="1:8" ht="56.25" x14ac:dyDescent="0.2">
      <c r="A253" s="122" t="s">
        <v>364</v>
      </c>
      <c r="B253" s="119">
        <v>810070340</v>
      </c>
      <c r="C253" s="120"/>
      <c r="D253" s="121"/>
      <c r="E253" s="121"/>
      <c r="F253" s="68">
        <v>100</v>
      </c>
      <c r="G253" s="68">
        <v>0</v>
      </c>
      <c r="H253" s="68">
        <v>0</v>
      </c>
    </row>
    <row r="254" spans="1:8" x14ac:dyDescent="0.2">
      <c r="A254" s="122" t="s">
        <v>208</v>
      </c>
      <c r="B254" s="119">
        <v>810070340</v>
      </c>
      <c r="C254" s="120">
        <v>500</v>
      </c>
      <c r="D254" s="121"/>
      <c r="E254" s="121"/>
      <c r="F254" s="68">
        <v>100</v>
      </c>
      <c r="G254" s="68">
        <v>0</v>
      </c>
      <c r="H254" s="68">
        <v>0</v>
      </c>
    </row>
    <row r="255" spans="1:8" x14ac:dyDescent="0.2">
      <c r="A255" s="123" t="s">
        <v>239</v>
      </c>
      <c r="B255" s="119">
        <v>810070340</v>
      </c>
      <c r="C255" s="120">
        <v>540</v>
      </c>
      <c r="D255" s="121">
        <v>8</v>
      </c>
      <c r="E255" s="121">
        <v>1</v>
      </c>
      <c r="F255" s="68">
        <v>100</v>
      </c>
      <c r="G255" s="68">
        <v>0</v>
      </c>
      <c r="H255" s="68">
        <v>0</v>
      </c>
    </row>
    <row r="256" spans="1:8" ht="45" x14ac:dyDescent="0.2">
      <c r="A256" s="122" t="s">
        <v>365</v>
      </c>
      <c r="B256" s="119">
        <v>810070510</v>
      </c>
      <c r="C256" s="120"/>
      <c r="D256" s="121"/>
      <c r="E256" s="121"/>
      <c r="F256" s="68">
        <v>400</v>
      </c>
      <c r="G256" s="68">
        <v>0</v>
      </c>
      <c r="H256" s="68">
        <v>0</v>
      </c>
    </row>
    <row r="257" spans="1:8" ht="22.5" x14ac:dyDescent="0.2">
      <c r="A257" s="122" t="s">
        <v>210</v>
      </c>
      <c r="B257" s="119">
        <v>810070510</v>
      </c>
      <c r="C257" s="120">
        <v>200</v>
      </c>
      <c r="D257" s="121"/>
      <c r="E257" s="121"/>
      <c r="F257" s="68">
        <v>400</v>
      </c>
      <c r="G257" s="68">
        <v>0</v>
      </c>
      <c r="H257" s="68">
        <v>0</v>
      </c>
    </row>
    <row r="258" spans="1:8" ht="22.5" x14ac:dyDescent="0.2">
      <c r="A258" s="122" t="s">
        <v>149</v>
      </c>
      <c r="B258" s="119">
        <v>810070510</v>
      </c>
      <c r="C258" s="120">
        <v>240</v>
      </c>
      <c r="D258" s="121">
        <v>8</v>
      </c>
      <c r="E258" s="121">
        <v>1</v>
      </c>
      <c r="F258" s="68">
        <v>400</v>
      </c>
      <c r="G258" s="68">
        <v>0</v>
      </c>
      <c r="H258" s="68">
        <v>0</v>
      </c>
    </row>
    <row r="259" spans="1:8" ht="22.5" x14ac:dyDescent="0.2">
      <c r="A259" s="123" t="s">
        <v>411</v>
      </c>
      <c r="B259" s="119">
        <v>810070660</v>
      </c>
      <c r="C259" s="120"/>
      <c r="D259" s="121"/>
      <c r="E259" s="121"/>
      <c r="F259" s="68">
        <v>2469</v>
      </c>
      <c r="G259" s="68">
        <v>0</v>
      </c>
      <c r="H259" s="68">
        <v>0</v>
      </c>
    </row>
    <row r="260" spans="1:8" ht="22.5" x14ac:dyDescent="0.2">
      <c r="A260" s="122" t="s">
        <v>210</v>
      </c>
      <c r="B260" s="119">
        <v>810070660</v>
      </c>
      <c r="C260" s="120">
        <v>200</v>
      </c>
      <c r="D260" s="121"/>
      <c r="E260" s="121"/>
      <c r="F260" s="68">
        <v>421</v>
      </c>
      <c r="G260" s="68">
        <v>0</v>
      </c>
      <c r="H260" s="68">
        <v>0</v>
      </c>
    </row>
    <row r="261" spans="1:8" ht="22.5" x14ac:dyDescent="0.2">
      <c r="A261" s="123" t="s">
        <v>149</v>
      </c>
      <c r="B261" s="119">
        <v>810070660</v>
      </c>
      <c r="C261" s="120">
        <v>240</v>
      </c>
      <c r="D261" s="121">
        <v>8</v>
      </c>
      <c r="E261" s="121">
        <v>1</v>
      </c>
      <c r="F261" s="68">
        <v>421</v>
      </c>
      <c r="G261" s="68">
        <v>0</v>
      </c>
      <c r="H261" s="68">
        <v>0</v>
      </c>
    </row>
    <row r="262" spans="1:8" x14ac:dyDescent="0.2">
      <c r="A262" s="122" t="s">
        <v>208</v>
      </c>
      <c r="B262" s="119">
        <v>810070660</v>
      </c>
      <c r="C262" s="120">
        <v>500</v>
      </c>
      <c r="D262" s="121"/>
      <c r="E262" s="121"/>
      <c r="F262" s="68">
        <v>2048</v>
      </c>
      <c r="G262" s="68">
        <v>0</v>
      </c>
      <c r="H262" s="68">
        <v>0</v>
      </c>
    </row>
    <row r="263" spans="1:8" x14ac:dyDescent="0.2">
      <c r="A263" s="123" t="s">
        <v>239</v>
      </c>
      <c r="B263" s="119">
        <v>810070660</v>
      </c>
      <c r="C263" s="120">
        <v>540</v>
      </c>
      <c r="D263" s="121">
        <v>8</v>
      </c>
      <c r="E263" s="121">
        <v>1</v>
      </c>
      <c r="F263" s="68">
        <v>2048</v>
      </c>
      <c r="G263" s="68">
        <v>0</v>
      </c>
      <c r="H263" s="68">
        <v>0</v>
      </c>
    </row>
    <row r="264" spans="1:8" ht="45" x14ac:dyDescent="0.2">
      <c r="A264" s="122" t="s">
        <v>266</v>
      </c>
      <c r="B264" s="119" t="s">
        <v>267</v>
      </c>
      <c r="C264" s="120"/>
      <c r="D264" s="121"/>
      <c r="E264" s="121"/>
      <c r="F264" s="68">
        <v>812.1</v>
      </c>
      <c r="G264" s="68">
        <v>178.6</v>
      </c>
      <c r="H264" s="68">
        <v>178.6</v>
      </c>
    </row>
    <row r="265" spans="1:8" ht="22.5" x14ac:dyDescent="0.2">
      <c r="A265" s="122" t="s">
        <v>210</v>
      </c>
      <c r="B265" s="119" t="s">
        <v>267</v>
      </c>
      <c r="C265" s="120">
        <v>200</v>
      </c>
      <c r="D265" s="121"/>
      <c r="E265" s="121"/>
      <c r="F265" s="68">
        <v>440.6</v>
      </c>
      <c r="G265" s="68">
        <v>178.6</v>
      </c>
      <c r="H265" s="68">
        <v>178.6</v>
      </c>
    </row>
    <row r="266" spans="1:8" ht="22.5" x14ac:dyDescent="0.2">
      <c r="A266" s="123" t="s">
        <v>149</v>
      </c>
      <c r="B266" s="119" t="s">
        <v>267</v>
      </c>
      <c r="C266" s="120">
        <v>240</v>
      </c>
      <c r="D266" s="121">
        <v>8</v>
      </c>
      <c r="E266" s="121">
        <v>1</v>
      </c>
      <c r="F266" s="68">
        <v>440.6</v>
      </c>
      <c r="G266" s="68">
        <v>178.6</v>
      </c>
      <c r="H266" s="68">
        <v>178.6</v>
      </c>
    </row>
    <row r="267" spans="1:8" x14ac:dyDescent="0.2">
      <c r="A267" s="122" t="s">
        <v>208</v>
      </c>
      <c r="B267" s="119" t="s">
        <v>267</v>
      </c>
      <c r="C267" s="120">
        <v>500</v>
      </c>
      <c r="D267" s="121"/>
      <c r="E267" s="121"/>
      <c r="F267" s="68">
        <v>371.5</v>
      </c>
      <c r="G267" s="68">
        <v>0</v>
      </c>
      <c r="H267" s="68">
        <v>0</v>
      </c>
    </row>
    <row r="268" spans="1:8" x14ac:dyDescent="0.2">
      <c r="A268" s="123" t="s">
        <v>239</v>
      </c>
      <c r="B268" s="119" t="s">
        <v>267</v>
      </c>
      <c r="C268" s="120">
        <v>540</v>
      </c>
      <c r="D268" s="121">
        <v>8</v>
      </c>
      <c r="E268" s="121">
        <v>1</v>
      </c>
      <c r="F268" s="68">
        <v>371.5</v>
      </c>
      <c r="G268" s="68">
        <v>0</v>
      </c>
      <c r="H268" s="68">
        <v>0</v>
      </c>
    </row>
    <row r="269" spans="1:8" ht="22.5" x14ac:dyDescent="0.2">
      <c r="A269" s="122" t="s">
        <v>306</v>
      </c>
      <c r="B269" s="119">
        <v>810100000</v>
      </c>
      <c r="C269" s="120"/>
      <c r="D269" s="121"/>
      <c r="E269" s="121"/>
      <c r="F269" s="68">
        <v>21258.799999999999</v>
      </c>
      <c r="G269" s="68">
        <v>18349.400000000001</v>
      </c>
      <c r="H269" s="68">
        <v>17234.2</v>
      </c>
    </row>
    <row r="270" spans="1:8" ht="22.5" x14ac:dyDescent="0.2">
      <c r="A270" s="122" t="s">
        <v>306</v>
      </c>
      <c r="B270" s="119">
        <v>810100880</v>
      </c>
      <c r="C270" s="120"/>
      <c r="D270" s="121"/>
      <c r="E270" s="121"/>
      <c r="F270" s="68">
        <v>14264.3</v>
      </c>
      <c r="G270" s="68">
        <v>18349.400000000001</v>
      </c>
      <c r="H270" s="68">
        <v>17234.2</v>
      </c>
    </row>
    <row r="271" spans="1:8" ht="33.75" x14ac:dyDescent="0.2">
      <c r="A271" s="122" t="s">
        <v>209</v>
      </c>
      <c r="B271" s="119">
        <v>810100880</v>
      </c>
      <c r="C271" s="120">
        <v>100</v>
      </c>
      <c r="D271" s="121"/>
      <c r="E271" s="121"/>
      <c r="F271" s="68">
        <v>11582.1</v>
      </c>
      <c r="G271" s="68">
        <v>16355.6</v>
      </c>
      <c r="H271" s="68">
        <v>16026.9</v>
      </c>
    </row>
    <row r="272" spans="1:8" x14ac:dyDescent="0.2">
      <c r="A272" s="123" t="s">
        <v>102</v>
      </c>
      <c r="B272" s="119">
        <v>810100880</v>
      </c>
      <c r="C272" s="120">
        <v>110</v>
      </c>
      <c r="D272" s="121">
        <v>8</v>
      </c>
      <c r="E272" s="121">
        <v>1</v>
      </c>
      <c r="F272" s="68">
        <v>11582.1</v>
      </c>
      <c r="G272" s="68">
        <v>16355.6</v>
      </c>
      <c r="H272" s="68">
        <v>16026.9</v>
      </c>
    </row>
    <row r="273" spans="1:8" ht="22.5" x14ac:dyDescent="0.2">
      <c r="A273" s="122" t="s">
        <v>210</v>
      </c>
      <c r="B273" s="119">
        <v>810100880</v>
      </c>
      <c r="C273" s="120">
        <v>200</v>
      </c>
      <c r="D273" s="121"/>
      <c r="E273" s="121"/>
      <c r="F273" s="68">
        <v>2466.3000000000002</v>
      </c>
      <c r="G273" s="68">
        <v>1808.8</v>
      </c>
      <c r="H273" s="68">
        <v>1207.3</v>
      </c>
    </row>
    <row r="274" spans="1:8" ht="22.5" x14ac:dyDescent="0.2">
      <c r="A274" s="123" t="s">
        <v>149</v>
      </c>
      <c r="B274" s="119">
        <v>810100880</v>
      </c>
      <c r="C274" s="120">
        <v>240</v>
      </c>
      <c r="D274" s="121">
        <v>8</v>
      </c>
      <c r="E274" s="121">
        <v>1</v>
      </c>
      <c r="F274" s="68">
        <v>2466.3000000000002</v>
      </c>
      <c r="G274" s="68">
        <v>1808.8</v>
      </c>
      <c r="H274" s="68">
        <v>1207.3</v>
      </c>
    </row>
    <row r="275" spans="1:8" x14ac:dyDescent="0.2">
      <c r="A275" s="122" t="s">
        <v>213</v>
      </c>
      <c r="B275" s="119">
        <v>810100880</v>
      </c>
      <c r="C275" s="120">
        <v>800</v>
      </c>
      <c r="D275" s="121"/>
      <c r="E275" s="121"/>
      <c r="F275" s="68">
        <v>215.9</v>
      </c>
      <c r="G275" s="68">
        <v>185</v>
      </c>
      <c r="H275" s="68">
        <v>0</v>
      </c>
    </row>
    <row r="276" spans="1:8" x14ac:dyDescent="0.2">
      <c r="A276" s="123" t="s">
        <v>107</v>
      </c>
      <c r="B276" s="119">
        <v>810100880</v>
      </c>
      <c r="C276" s="120">
        <v>850</v>
      </c>
      <c r="D276" s="121">
        <v>8</v>
      </c>
      <c r="E276" s="121">
        <v>1</v>
      </c>
      <c r="F276" s="68">
        <v>215.9</v>
      </c>
      <c r="G276" s="68">
        <v>185</v>
      </c>
      <c r="H276" s="68">
        <v>0</v>
      </c>
    </row>
    <row r="277" spans="1:8" ht="56.25" x14ac:dyDescent="0.2">
      <c r="A277" s="122" t="s">
        <v>367</v>
      </c>
      <c r="B277" s="119">
        <v>810170510</v>
      </c>
      <c r="C277" s="120"/>
      <c r="D277" s="121"/>
      <c r="E277" s="121"/>
      <c r="F277" s="68">
        <v>6994.5</v>
      </c>
      <c r="G277" s="68">
        <v>0</v>
      </c>
      <c r="H277" s="68">
        <v>0</v>
      </c>
    </row>
    <row r="278" spans="1:8" ht="33.75" x14ac:dyDescent="0.2">
      <c r="A278" s="122" t="s">
        <v>209</v>
      </c>
      <c r="B278" s="119">
        <v>810170510</v>
      </c>
      <c r="C278" s="120">
        <v>100</v>
      </c>
      <c r="D278" s="121"/>
      <c r="E278" s="121"/>
      <c r="F278" s="68">
        <v>6700.8</v>
      </c>
      <c r="G278" s="68">
        <v>0</v>
      </c>
      <c r="H278" s="68">
        <v>0</v>
      </c>
    </row>
    <row r="279" spans="1:8" x14ac:dyDescent="0.2">
      <c r="A279" s="123" t="s">
        <v>102</v>
      </c>
      <c r="B279" s="119">
        <v>810170510</v>
      </c>
      <c r="C279" s="120">
        <v>110</v>
      </c>
      <c r="D279" s="121">
        <v>8</v>
      </c>
      <c r="E279" s="121">
        <v>1</v>
      </c>
      <c r="F279" s="68">
        <v>6700.8</v>
      </c>
      <c r="G279" s="68">
        <v>0</v>
      </c>
      <c r="H279" s="68">
        <v>0</v>
      </c>
    </row>
    <row r="280" spans="1:8" ht="22.5" x14ac:dyDescent="0.2">
      <c r="A280" s="122" t="s">
        <v>210</v>
      </c>
      <c r="B280" s="119">
        <v>810170510</v>
      </c>
      <c r="C280" s="120">
        <v>200</v>
      </c>
      <c r="D280" s="121"/>
      <c r="E280" s="121"/>
      <c r="F280" s="68">
        <v>239.6</v>
      </c>
      <c r="G280" s="68">
        <v>0</v>
      </c>
      <c r="H280" s="68">
        <v>0</v>
      </c>
    </row>
    <row r="281" spans="1:8" ht="22.5" x14ac:dyDescent="0.2">
      <c r="A281" s="122" t="s">
        <v>149</v>
      </c>
      <c r="B281" s="119">
        <v>810170510</v>
      </c>
      <c r="C281" s="120">
        <v>240</v>
      </c>
      <c r="D281" s="121">
        <v>8</v>
      </c>
      <c r="E281" s="121">
        <v>1</v>
      </c>
      <c r="F281" s="68">
        <v>239.6</v>
      </c>
      <c r="G281" s="68">
        <v>0</v>
      </c>
      <c r="H281" s="68">
        <v>0</v>
      </c>
    </row>
    <row r="282" spans="1:8" x14ac:dyDescent="0.2">
      <c r="A282" s="123" t="s">
        <v>213</v>
      </c>
      <c r="B282" s="119">
        <v>810170510</v>
      </c>
      <c r="C282" s="120">
        <v>800</v>
      </c>
      <c r="D282" s="121"/>
      <c r="E282" s="121"/>
      <c r="F282" s="68">
        <v>54.1</v>
      </c>
      <c r="G282" s="68">
        <v>0</v>
      </c>
      <c r="H282" s="68">
        <v>0</v>
      </c>
    </row>
    <row r="283" spans="1:8" x14ac:dyDescent="0.2">
      <c r="A283" s="122" t="s">
        <v>107</v>
      </c>
      <c r="B283" s="119">
        <v>810170510</v>
      </c>
      <c r="C283" s="120">
        <v>850</v>
      </c>
      <c r="D283" s="121">
        <v>8</v>
      </c>
      <c r="E283" s="121">
        <v>1</v>
      </c>
      <c r="F283" s="68">
        <v>54.1</v>
      </c>
      <c r="G283" s="68">
        <v>0</v>
      </c>
      <c r="H283" s="68">
        <v>0</v>
      </c>
    </row>
    <row r="284" spans="1:8" ht="22.5" x14ac:dyDescent="0.2">
      <c r="A284" s="123" t="s">
        <v>307</v>
      </c>
      <c r="B284" s="119">
        <v>810200000</v>
      </c>
      <c r="C284" s="120"/>
      <c r="D284" s="121"/>
      <c r="E284" s="121"/>
      <c r="F284" s="68">
        <v>736.8</v>
      </c>
      <c r="G284" s="68">
        <v>0</v>
      </c>
      <c r="H284" s="68">
        <v>0</v>
      </c>
    </row>
    <row r="285" spans="1:8" ht="22.5" x14ac:dyDescent="0.2">
      <c r="A285" s="122" t="s">
        <v>307</v>
      </c>
      <c r="B285" s="119">
        <v>810200880</v>
      </c>
      <c r="C285" s="120"/>
      <c r="D285" s="121"/>
      <c r="E285" s="121"/>
      <c r="F285" s="68">
        <v>404.7</v>
      </c>
      <c r="G285" s="68">
        <v>0</v>
      </c>
      <c r="H285" s="68">
        <v>0</v>
      </c>
    </row>
    <row r="286" spans="1:8" ht="33.75" x14ac:dyDescent="0.2">
      <c r="A286" s="123" t="s">
        <v>209</v>
      </c>
      <c r="B286" s="119">
        <v>810200880</v>
      </c>
      <c r="C286" s="120">
        <v>100</v>
      </c>
      <c r="D286" s="121"/>
      <c r="E286" s="121"/>
      <c r="F286" s="68">
        <v>12.9</v>
      </c>
      <c r="G286" s="68">
        <v>0</v>
      </c>
      <c r="H286" s="68">
        <v>0</v>
      </c>
    </row>
    <row r="287" spans="1:8" x14ac:dyDescent="0.2">
      <c r="A287" s="122" t="s">
        <v>102</v>
      </c>
      <c r="B287" s="119">
        <v>810200880</v>
      </c>
      <c r="C287" s="120">
        <v>110</v>
      </c>
      <c r="D287" s="121">
        <v>8</v>
      </c>
      <c r="E287" s="121">
        <v>1</v>
      </c>
      <c r="F287" s="68">
        <v>12.9</v>
      </c>
      <c r="G287" s="68">
        <v>0</v>
      </c>
      <c r="H287" s="68">
        <v>0</v>
      </c>
    </row>
    <row r="288" spans="1:8" ht="22.5" x14ac:dyDescent="0.2">
      <c r="A288" s="122" t="s">
        <v>210</v>
      </c>
      <c r="B288" s="119">
        <v>810200880</v>
      </c>
      <c r="C288" s="120">
        <v>200</v>
      </c>
      <c r="D288" s="121"/>
      <c r="E288" s="121"/>
      <c r="F288" s="68">
        <v>391.8</v>
      </c>
      <c r="G288" s="68">
        <v>0</v>
      </c>
      <c r="H288" s="68">
        <v>0</v>
      </c>
    </row>
    <row r="289" spans="1:8" ht="22.5" x14ac:dyDescent="0.2">
      <c r="A289" s="123" t="s">
        <v>149</v>
      </c>
      <c r="B289" s="119">
        <v>810200880</v>
      </c>
      <c r="C289" s="120">
        <v>240</v>
      </c>
      <c r="D289" s="121">
        <v>8</v>
      </c>
      <c r="E289" s="121">
        <v>1</v>
      </c>
      <c r="F289" s="68">
        <v>391.8</v>
      </c>
      <c r="G289" s="68">
        <v>0</v>
      </c>
      <c r="H289" s="68">
        <v>0</v>
      </c>
    </row>
    <row r="290" spans="1:8" ht="45" x14ac:dyDescent="0.2">
      <c r="A290" s="122" t="s">
        <v>368</v>
      </c>
      <c r="B290" s="119">
        <v>810270510</v>
      </c>
      <c r="C290" s="120"/>
      <c r="D290" s="121"/>
      <c r="E290" s="121"/>
      <c r="F290" s="68">
        <v>226.8</v>
      </c>
      <c r="G290" s="68">
        <v>0</v>
      </c>
      <c r="H290" s="68">
        <v>0</v>
      </c>
    </row>
    <row r="291" spans="1:8" ht="22.5" x14ac:dyDescent="0.2">
      <c r="A291" s="122" t="s">
        <v>210</v>
      </c>
      <c r="B291" s="119">
        <v>810270510</v>
      </c>
      <c r="C291" s="120">
        <v>200</v>
      </c>
      <c r="D291" s="121"/>
      <c r="E291" s="121"/>
      <c r="F291" s="68">
        <v>226.8</v>
      </c>
      <c r="G291" s="68">
        <v>0</v>
      </c>
      <c r="H291" s="68">
        <v>0</v>
      </c>
    </row>
    <row r="292" spans="1:8" ht="22.5" x14ac:dyDescent="0.2">
      <c r="A292" s="122" t="s">
        <v>149</v>
      </c>
      <c r="B292" s="119">
        <v>810270510</v>
      </c>
      <c r="C292" s="120">
        <v>240</v>
      </c>
      <c r="D292" s="121">
        <v>8</v>
      </c>
      <c r="E292" s="121">
        <v>1</v>
      </c>
      <c r="F292" s="68">
        <v>226.8</v>
      </c>
      <c r="G292" s="68">
        <v>0</v>
      </c>
      <c r="H292" s="68">
        <v>0</v>
      </c>
    </row>
    <row r="293" spans="1:8" ht="22.5" x14ac:dyDescent="0.2">
      <c r="A293" s="122" t="s">
        <v>412</v>
      </c>
      <c r="B293" s="119">
        <v>810270660</v>
      </c>
      <c r="C293" s="120"/>
      <c r="D293" s="121"/>
      <c r="E293" s="121"/>
      <c r="F293" s="68">
        <v>105.3</v>
      </c>
      <c r="G293" s="68">
        <v>0</v>
      </c>
      <c r="H293" s="68">
        <v>0</v>
      </c>
    </row>
    <row r="294" spans="1:8" ht="22.5" x14ac:dyDescent="0.2">
      <c r="A294" s="123" t="s">
        <v>210</v>
      </c>
      <c r="B294" s="119">
        <v>810270660</v>
      </c>
      <c r="C294" s="120">
        <v>200</v>
      </c>
      <c r="D294" s="121"/>
      <c r="E294" s="121"/>
      <c r="F294" s="68">
        <v>105.3</v>
      </c>
      <c r="G294" s="68">
        <v>0</v>
      </c>
      <c r="H294" s="68">
        <v>0</v>
      </c>
    </row>
    <row r="295" spans="1:8" ht="22.5" x14ac:dyDescent="0.2">
      <c r="A295" s="122" t="s">
        <v>149</v>
      </c>
      <c r="B295" s="119">
        <v>810270660</v>
      </c>
      <c r="C295" s="120">
        <v>240</v>
      </c>
      <c r="D295" s="121">
        <v>8</v>
      </c>
      <c r="E295" s="121">
        <v>1</v>
      </c>
      <c r="F295" s="68">
        <v>105.3</v>
      </c>
      <c r="G295" s="68">
        <v>0</v>
      </c>
      <c r="H295" s="68">
        <v>0</v>
      </c>
    </row>
    <row r="296" spans="1:8" ht="22.5" x14ac:dyDescent="0.2">
      <c r="A296" s="123" t="s">
        <v>438</v>
      </c>
      <c r="B296" s="119">
        <v>811500000</v>
      </c>
      <c r="C296" s="120"/>
      <c r="D296" s="121"/>
      <c r="E296" s="121"/>
      <c r="F296" s="68">
        <v>21.9</v>
      </c>
      <c r="G296" s="68">
        <v>0</v>
      </c>
      <c r="H296" s="68">
        <v>0</v>
      </c>
    </row>
    <row r="297" spans="1:8" ht="22.5" x14ac:dyDescent="0.2">
      <c r="A297" s="122" t="s">
        <v>438</v>
      </c>
      <c r="B297" s="119" t="s">
        <v>439</v>
      </c>
      <c r="C297" s="120"/>
      <c r="D297" s="121"/>
      <c r="E297" s="121"/>
      <c r="F297" s="68">
        <v>21.9</v>
      </c>
      <c r="G297" s="68">
        <v>0</v>
      </c>
      <c r="H297" s="68">
        <v>0</v>
      </c>
    </row>
    <row r="298" spans="1:8" ht="22.5" x14ac:dyDescent="0.2">
      <c r="A298" s="122" t="s">
        <v>210</v>
      </c>
      <c r="B298" s="119" t="s">
        <v>439</v>
      </c>
      <c r="C298" s="120">
        <v>200</v>
      </c>
      <c r="D298" s="121"/>
      <c r="E298" s="121"/>
      <c r="F298" s="68">
        <v>21.9</v>
      </c>
      <c r="G298" s="68">
        <v>0</v>
      </c>
      <c r="H298" s="68">
        <v>0</v>
      </c>
    </row>
    <row r="299" spans="1:8" ht="22.5" x14ac:dyDescent="0.2">
      <c r="A299" s="122" t="s">
        <v>149</v>
      </c>
      <c r="B299" s="119" t="s">
        <v>439</v>
      </c>
      <c r="C299" s="120">
        <v>240</v>
      </c>
      <c r="D299" s="121">
        <v>8</v>
      </c>
      <c r="E299" s="121">
        <v>1</v>
      </c>
      <c r="F299" s="68">
        <v>21.9</v>
      </c>
      <c r="G299" s="68">
        <v>0</v>
      </c>
      <c r="H299" s="68">
        <v>0</v>
      </c>
    </row>
    <row r="300" spans="1:8" x14ac:dyDescent="0.2">
      <c r="A300" s="122" t="s">
        <v>109</v>
      </c>
      <c r="B300" s="119">
        <v>820000000</v>
      </c>
      <c r="C300" s="120"/>
      <c r="D300" s="121"/>
      <c r="E300" s="121"/>
      <c r="F300" s="68">
        <v>3004.4</v>
      </c>
      <c r="G300" s="68">
        <v>1838.4</v>
      </c>
      <c r="H300" s="68">
        <v>1484.6</v>
      </c>
    </row>
    <row r="301" spans="1:8" x14ac:dyDescent="0.2">
      <c r="A301" s="123" t="s">
        <v>109</v>
      </c>
      <c r="B301" s="119">
        <v>820000880</v>
      </c>
      <c r="C301" s="120"/>
      <c r="D301" s="121"/>
      <c r="E301" s="121"/>
      <c r="F301" s="68">
        <v>2196.3000000000002</v>
      </c>
      <c r="G301" s="68">
        <v>1838.4</v>
      </c>
      <c r="H301" s="68">
        <v>1484.6</v>
      </c>
    </row>
    <row r="302" spans="1:8" ht="33.75" x14ac:dyDescent="0.2">
      <c r="A302" s="122" t="s">
        <v>209</v>
      </c>
      <c r="B302" s="119">
        <v>820000880</v>
      </c>
      <c r="C302" s="120">
        <v>100</v>
      </c>
      <c r="D302" s="121"/>
      <c r="E302" s="121"/>
      <c r="F302" s="68">
        <v>1295.9000000000001</v>
      </c>
      <c r="G302" s="68">
        <v>1838.4</v>
      </c>
      <c r="H302" s="68">
        <v>1484.6</v>
      </c>
    </row>
    <row r="303" spans="1:8" x14ac:dyDescent="0.2">
      <c r="A303" s="122" t="s">
        <v>102</v>
      </c>
      <c r="B303" s="119">
        <v>820000880</v>
      </c>
      <c r="C303" s="120">
        <v>110</v>
      </c>
      <c r="D303" s="121">
        <v>8</v>
      </c>
      <c r="E303" s="121">
        <v>1</v>
      </c>
      <c r="F303" s="68">
        <v>1295.9000000000001</v>
      </c>
      <c r="G303" s="68">
        <v>1838.4</v>
      </c>
      <c r="H303" s="68">
        <v>1484.6</v>
      </c>
    </row>
    <row r="304" spans="1:8" ht="22.5" x14ac:dyDescent="0.2">
      <c r="A304" s="123" t="s">
        <v>210</v>
      </c>
      <c r="B304" s="119">
        <v>820000880</v>
      </c>
      <c r="C304" s="120">
        <v>200</v>
      </c>
      <c r="D304" s="121"/>
      <c r="E304" s="121"/>
      <c r="F304" s="68">
        <v>894.8</v>
      </c>
      <c r="G304" s="68">
        <v>0</v>
      </c>
      <c r="H304" s="68">
        <v>0</v>
      </c>
    </row>
    <row r="305" spans="1:8" ht="22.5" x14ac:dyDescent="0.2">
      <c r="A305" s="122" t="s">
        <v>149</v>
      </c>
      <c r="B305" s="119">
        <v>820000880</v>
      </c>
      <c r="C305" s="120">
        <v>240</v>
      </c>
      <c r="D305" s="121">
        <v>8</v>
      </c>
      <c r="E305" s="121">
        <v>1</v>
      </c>
      <c r="F305" s="68">
        <v>894.8</v>
      </c>
      <c r="G305" s="68">
        <v>0</v>
      </c>
      <c r="H305" s="68">
        <v>0</v>
      </c>
    </row>
    <row r="306" spans="1:8" x14ac:dyDescent="0.2">
      <c r="A306" s="122" t="s">
        <v>213</v>
      </c>
      <c r="B306" s="119">
        <v>820000880</v>
      </c>
      <c r="C306" s="120">
        <v>800</v>
      </c>
      <c r="D306" s="121"/>
      <c r="E306" s="121"/>
      <c r="F306" s="68">
        <v>5.6</v>
      </c>
      <c r="G306" s="68">
        <v>0</v>
      </c>
      <c r="H306" s="68">
        <v>0</v>
      </c>
    </row>
    <row r="307" spans="1:8" x14ac:dyDescent="0.2">
      <c r="A307" s="122" t="s">
        <v>107</v>
      </c>
      <c r="B307" s="119">
        <v>820000880</v>
      </c>
      <c r="C307" s="120">
        <v>850</v>
      </c>
      <c r="D307" s="121">
        <v>8</v>
      </c>
      <c r="E307" s="121">
        <v>1</v>
      </c>
      <c r="F307" s="68">
        <v>5.6</v>
      </c>
      <c r="G307" s="68">
        <v>0</v>
      </c>
      <c r="H307" s="68">
        <v>0</v>
      </c>
    </row>
    <row r="308" spans="1:8" ht="45" x14ac:dyDescent="0.2">
      <c r="A308" s="123" t="s">
        <v>369</v>
      </c>
      <c r="B308" s="119">
        <v>820070510</v>
      </c>
      <c r="C308" s="120"/>
      <c r="D308" s="121"/>
      <c r="E308" s="121"/>
      <c r="F308" s="68">
        <v>808.1</v>
      </c>
      <c r="G308" s="68">
        <v>0</v>
      </c>
      <c r="H308" s="68">
        <v>0</v>
      </c>
    </row>
    <row r="309" spans="1:8" ht="33.75" x14ac:dyDescent="0.2">
      <c r="A309" s="122" t="s">
        <v>209</v>
      </c>
      <c r="B309" s="119">
        <v>820070510</v>
      </c>
      <c r="C309" s="120">
        <v>100</v>
      </c>
      <c r="D309" s="121"/>
      <c r="E309" s="121"/>
      <c r="F309" s="68">
        <v>806.7</v>
      </c>
      <c r="G309" s="68">
        <v>0</v>
      </c>
      <c r="H309" s="68">
        <v>0</v>
      </c>
    </row>
    <row r="310" spans="1:8" x14ac:dyDescent="0.2">
      <c r="A310" s="122" t="s">
        <v>102</v>
      </c>
      <c r="B310" s="119">
        <v>820070510</v>
      </c>
      <c r="C310" s="120">
        <v>110</v>
      </c>
      <c r="D310" s="121">
        <v>8</v>
      </c>
      <c r="E310" s="121">
        <v>1</v>
      </c>
      <c r="F310" s="68">
        <v>806.7</v>
      </c>
      <c r="G310" s="68">
        <v>0</v>
      </c>
      <c r="H310" s="68">
        <v>0</v>
      </c>
    </row>
    <row r="311" spans="1:8" x14ac:dyDescent="0.2">
      <c r="A311" s="123" t="s">
        <v>213</v>
      </c>
      <c r="B311" s="119">
        <v>820070510</v>
      </c>
      <c r="C311" s="120">
        <v>800</v>
      </c>
      <c r="D311" s="121"/>
      <c r="E311" s="121"/>
      <c r="F311" s="68">
        <v>1.4</v>
      </c>
      <c r="G311" s="68">
        <v>0</v>
      </c>
      <c r="H311" s="68">
        <v>0</v>
      </c>
    </row>
    <row r="312" spans="1:8" x14ac:dyDescent="0.2">
      <c r="A312" s="122" t="s">
        <v>107</v>
      </c>
      <c r="B312" s="119">
        <v>820070510</v>
      </c>
      <c r="C312" s="120">
        <v>850</v>
      </c>
      <c r="D312" s="121">
        <v>8</v>
      </c>
      <c r="E312" s="121">
        <v>1</v>
      </c>
      <c r="F312" s="68">
        <v>1.4</v>
      </c>
      <c r="G312" s="68">
        <v>0</v>
      </c>
      <c r="H312" s="68">
        <v>0</v>
      </c>
    </row>
    <row r="313" spans="1:8" x14ac:dyDescent="0.2">
      <c r="A313" s="122" t="s">
        <v>104</v>
      </c>
      <c r="B313" s="119">
        <v>830000000</v>
      </c>
      <c r="C313" s="120"/>
      <c r="D313" s="121"/>
      <c r="E313" s="121"/>
      <c r="F313" s="68">
        <v>32580</v>
      </c>
      <c r="G313" s="68">
        <v>20514.599999999999</v>
      </c>
      <c r="H313" s="68">
        <v>20514.599999999999</v>
      </c>
    </row>
    <row r="314" spans="1:8" x14ac:dyDescent="0.2">
      <c r="A314" s="122" t="s">
        <v>104</v>
      </c>
      <c r="B314" s="119">
        <v>830000880</v>
      </c>
      <c r="C314" s="120"/>
      <c r="D314" s="121"/>
      <c r="E314" s="121"/>
      <c r="F314" s="68">
        <v>22163.3</v>
      </c>
      <c r="G314" s="68">
        <v>20505.400000000001</v>
      </c>
      <c r="H314" s="68">
        <v>20505.400000000001</v>
      </c>
    </row>
    <row r="315" spans="1:8" ht="33.75" x14ac:dyDescent="0.2">
      <c r="A315" s="122" t="s">
        <v>209</v>
      </c>
      <c r="B315" s="119">
        <v>830000880</v>
      </c>
      <c r="C315" s="120">
        <v>100</v>
      </c>
      <c r="D315" s="121"/>
      <c r="E315" s="121"/>
      <c r="F315" s="68">
        <v>19698.5</v>
      </c>
      <c r="G315" s="68">
        <v>20409</v>
      </c>
      <c r="H315" s="68">
        <v>20409</v>
      </c>
    </row>
    <row r="316" spans="1:8" x14ac:dyDescent="0.2">
      <c r="A316" s="123" t="s">
        <v>102</v>
      </c>
      <c r="B316" s="119">
        <v>830000880</v>
      </c>
      <c r="C316" s="120">
        <v>110</v>
      </c>
      <c r="D316" s="121">
        <v>8</v>
      </c>
      <c r="E316" s="121">
        <v>1</v>
      </c>
      <c r="F316" s="68">
        <v>19698.5</v>
      </c>
      <c r="G316" s="68">
        <v>20409</v>
      </c>
      <c r="H316" s="68">
        <v>20409</v>
      </c>
    </row>
    <row r="317" spans="1:8" ht="22.5" x14ac:dyDescent="0.2">
      <c r="A317" s="122" t="s">
        <v>210</v>
      </c>
      <c r="B317" s="119">
        <v>830000880</v>
      </c>
      <c r="C317" s="120">
        <v>200</v>
      </c>
      <c r="D317" s="121"/>
      <c r="E317" s="121"/>
      <c r="F317" s="68">
        <v>2424.9</v>
      </c>
      <c r="G317" s="68">
        <v>96.4</v>
      </c>
      <c r="H317" s="68">
        <v>96.4</v>
      </c>
    </row>
    <row r="318" spans="1:8" ht="22.5" x14ac:dyDescent="0.2">
      <c r="A318" s="122" t="s">
        <v>149</v>
      </c>
      <c r="B318" s="119">
        <v>830000880</v>
      </c>
      <c r="C318" s="120">
        <v>240</v>
      </c>
      <c r="D318" s="121">
        <v>8</v>
      </c>
      <c r="E318" s="121">
        <v>1</v>
      </c>
      <c r="F318" s="68">
        <v>2424.9</v>
      </c>
      <c r="G318" s="68">
        <v>96.4</v>
      </c>
      <c r="H318" s="68">
        <v>96.4</v>
      </c>
    </row>
    <row r="319" spans="1:8" x14ac:dyDescent="0.2">
      <c r="A319" s="123" t="s">
        <v>213</v>
      </c>
      <c r="B319" s="119">
        <v>830000880</v>
      </c>
      <c r="C319" s="120">
        <v>800</v>
      </c>
      <c r="D319" s="121"/>
      <c r="E319" s="121"/>
      <c r="F319" s="68">
        <v>39.9</v>
      </c>
      <c r="G319" s="68">
        <v>0</v>
      </c>
      <c r="H319" s="68">
        <v>0</v>
      </c>
    </row>
    <row r="320" spans="1:8" x14ac:dyDescent="0.2">
      <c r="A320" s="118" t="s">
        <v>107</v>
      </c>
      <c r="B320" s="119">
        <v>830000880</v>
      </c>
      <c r="C320" s="120">
        <v>850</v>
      </c>
      <c r="D320" s="121">
        <v>8</v>
      </c>
      <c r="E320" s="121">
        <v>1</v>
      </c>
      <c r="F320" s="68">
        <v>39.9</v>
      </c>
      <c r="G320" s="68">
        <v>0</v>
      </c>
      <c r="H320" s="68">
        <v>0</v>
      </c>
    </row>
    <row r="321" spans="1:8" ht="22.5" x14ac:dyDescent="0.2">
      <c r="A321" s="118" t="s">
        <v>370</v>
      </c>
      <c r="B321" s="119">
        <v>830070290</v>
      </c>
      <c r="C321" s="120"/>
      <c r="D321" s="121"/>
      <c r="E321" s="121"/>
      <c r="F321" s="68">
        <v>534.4</v>
      </c>
      <c r="G321" s="68">
        <v>0</v>
      </c>
      <c r="H321" s="68">
        <v>0</v>
      </c>
    </row>
    <row r="322" spans="1:8" ht="22.5" x14ac:dyDescent="0.2">
      <c r="A322" s="122" t="s">
        <v>210</v>
      </c>
      <c r="B322" s="119">
        <v>830070290</v>
      </c>
      <c r="C322" s="120">
        <v>200</v>
      </c>
      <c r="D322" s="121"/>
      <c r="E322" s="121"/>
      <c r="F322" s="68">
        <v>534.4</v>
      </c>
      <c r="G322" s="68">
        <v>0</v>
      </c>
      <c r="H322" s="68">
        <v>0</v>
      </c>
    </row>
    <row r="323" spans="1:8" ht="22.5" x14ac:dyDescent="0.2">
      <c r="A323" s="123" t="s">
        <v>149</v>
      </c>
      <c r="B323" s="119">
        <v>830070290</v>
      </c>
      <c r="C323" s="120">
        <v>240</v>
      </c>
      <c r="D323" s="121">
        <v>8</v>
      </c>
      <c r="E323" s="121">
        <v>1</v>
      </c>
      <c r="F323" s="68">
        <v>534.4</v>
      </c>
      <c r="G323" s="68">
        <v>0</v>
      </c>
      <c r="H323" s="68">
        <v>0</v>
      </c>
    </row>
    <row r="324" spans="1:8" ht="45" x14ac:dyDescent="0.2">
      <c r="A324" s="118" t="s">
        <v>371</v>
      </c>
      <c r="B324" s="119">
        <v>830070510</v>
      </c>
      <c r="C324" s="120"/>
      <c r="D324" s="121"/>
      <c r="E324" s="121"/>
      <c r="F324" s="68">
        <v>9321</v>
      </c>
      <c r="G324" s="68">
        <v>0</v>
      </c>
      <c r="H324" s="68">
        <v>0</v>
      </c>
    </row>
    <row r="325" spans="1:8" ht="33.75" x14ac:dyDescent="0.2">
      <c r="A325" s="122" t="s">
        <v>209</v>
      </c>
      <c r="B325" s="119">
        <v>830070510</v>
      </c>
      <c r="C325" s="120">
        <v>100</v>
      </c>
      <c r="D325" s="121"/>
      <c r="E325" s="121"/>
      <c r="F325" s="68">
        <v>8815.9</v>
      </c>
      <c r="G325" s="68">
        <v>0</v>
      </c>
      <c r="H325" s="68">
        <v>0</v>
      </c>
    </row>
    <row r="326" spans="1:8" x14ac:dyDescent="0.2">
      <c r="A326" s="123" t="s">
        <v>102</v>
      </c>
      <c r="B326" s="119">
        <v>830070510</v>
      </c>
      <c r="C326" s="120">
        <v>110</v>
      </c>
      <c r="D326" s="121">
        <v>8</v>
      </c>
      <c r="E326" s="121">
        <v>1</v>
      </c>
      <c r="F326" s="68">
        <v>8815.9</v>
      </c>
      <c r="G326" s="68">
        <v>0</v>
      </c>
      <c r="H326" s="68">
        <v>0</v>
      </c>
    </row>
    <row r="327" spans="1:8" ht="22.5" x14ac:dyDescent="0.2">
      <c r="A327" s="118" t="s">
        <v>210</v>
      </c>
      <c r="B327" s="119">
        <v>830070510</v>
      </c>
      <c r="C327" s="120">
        <v>200</v>
      </c>
      <c r="D327" s="121"/>
      <c r="E327" s="121"/>
      <c r="F327" s="68">
        <v>497.5</v>
      </c>
      <c r="G327" s="68">
        <v>0</v>
      </c>
      <c r="H327" s="68">
        <v>0</v>
      </c>
    </row>
    <row r="328" spans="1:8" ht="22.5" x14ac:dyDescent="0.2">
      <c r="A328" s="118" t="s">
        <v>149</v>
      </c>
      <c r="B328" s="119">
        <v>830070510</v>
      </c>
      <c r="C328" s="120">
        <v>240</v>
      </c>
      <c r="D328" s="121">
        <v>8</v>
      </c>
      <c r="E328" s="121">
        <v>1</v>
      </c>
      <c r="F328" s="68">
        <v>497.5</v>
      </c>
      <c r="G328" s="68">
        <v>0</v>
      </c>
      <c r="H328" s="68">
        <v>0</v>
      </c>
    </row>
    <row r="329" spans="1:8" x14ac:dyDescent="0.2">
      <c r="A329" s="122" t="s">
        <v>213</v>
      </c>
      <c r="B329" s="119">
        <v>830070510</v>
      </c>
      <c r="C329" s="120">
        <v>800</v>
      </c>
      <c r="D329" s="121"/>
      <c r="E329" s="121"/>
      <c r="F329" s="68">
        <v>7.6</v>
      </c>
      <c r="G329" s="68">
        <v>0</v>
      </c>
      <c r="H329" s="68">
        <v>0</v>
      </c>
    </row>
    <row r="330" spans="1:8" x14ac:dyDescent="0.2">
      <c r="A330" s="123" t="s">
        <v>107</v>
      </c>
      <c r="B330" s="119">
        <v>830070510</v>
      </c>
      <c r="C330" s="120">
        <v>850</v>
      </c>
      <c r="D330" s="121">
        <v>8</v>
      </c>
      <c r="E330" s="121">
        <v>1</v>
      </c>
      <c r="F330" s="68">
        <v>7.6</v>
      </c>
      <c r="G330" s="68">
        <v>0</v>
      </c>
      <c r="H330" s="68">
        <v>0</v>
      </c>
    </row>
    <row r="331" spans="1:8" ht="22.5" x14ac:dyDescent="0.2">
      <c r="A331" s="118" t="s">
        <v>413</v>
      </c>
      <c r="B331" s="119">
        <v>830070660</v>
      </c>
      <c r="C331" s="120"/>
      <c r="D331" s="121"/>
      <c r="E331" s="121"/>
      <c r="F331" s="68">
        <v>421</v>
      </c>
      <c r="G331" s="68">
        <v>0</v>
      </c>
      <c r="H331" s="68">
        <v>0</v>
      </c>
    </row>
    <row r="332" spans="1:8" ht="22.5" x14ac:dyDescent="0.2">
      <c r="A332" s="122" t="s">
        <v>210</v>
      </c>
      <c r="B332" s="119">
        <v>830070660</v>
      </c>
      <c r="C332" s="120">
        <v>200</v>
      </c>
      <c r="D332" s="121"/>
      <c r="E332" s="121"/>
      <c r="F332" s="68">
        <v>421</v>
      </c>
      <c r="G332" s="68">
        <v>0</v>
      </c>
      <c r="H332" s="68">
        <v>0</v>
      </c>
    </row>
    <row r="333" spans="1:8" ht="22.5" x14ac:dyDescent="0.2">
      <c r="A333" s="123" t="s">
        <v>149</v>
      </c>
      <c r="B333" s="119">
        <v>830070660</v>
      </c>
      <c r="C333" s="120">
        <v>240</v>
      </c>
      <c r="D333" s="121">
        <v>8</v>
      </c>
      <c r="E333" s="121">
        <v>1</v>
      </c>
      <c r="F333" s="68">
        <v>421</v>
      </c>
      <c r="G333" s="68">
        <v>0</v>
      </c>
      <c r="H333" s="68">
        <v>0</v>
      </c>
    </row>
    <row r="334" spans="1:8" ht="22.5" x14ac:dyDescent="0.2">
      <c r="A334" s="118" t="s">
        <v>372</v>
      </c>
      <c r="B334" s="119" t="s">
        <v>263</v>
      </c>
      <c r="C334" s="120"/>
      <c r="D334" s="121"/>
      <c r="E334" s="121"/>
      <c r="F334" s="68">
        <v>40.299999999999997</v>
      </c>
      <c r="G334" s="68">
        <v>9.1999999999999993</v>
      </c>
      <c r="H334" s="68">
        <v>9.1999999999999993</v>
      </c>
    </row>
    <row r="335" spans="1:8" ht="22.5" x14ac:dyDescent="0.2">
      <c r="A335" s="118" t="s">
        <v>210</v>
      </c>
      <c r="B335" s="119" t="s">
        <v>263</v>
      </c>
      <c r="C335" s="120">
        <v>200</v>
      </c>
      <c r="D335" s="121"/>
      <c r="E335" s="121"/>
      <c r="F335" s="68">
        <v>40.299999999999997</v>
      </c>
      <c r="G335" s="68">
        <v>9.1999999999999993</v>
      </c>
      <c r="H335" s="68">
        <v>9.1999999999999993</v>
      </c>
    </row>
    <row r="336" spans="1:8" ht="22.5" x14ac:dyDescent="0.2">
      <c r="A336" s="122" t="s">
        <v>149</v>
      </c>
      <c r="B336" s="119" t="s">
        <v>263</v>
      </c>
      <c r="C336" s="120">
        <v>240</v>
      </c>
      <c r="D336" s="121">
        <v>8</v>
      </c>
      <c r="E336" s="121">
        <v>1</v>
      </c>
      <c r="F336" s="68">
        <v>40.299999999999997</v>
      </c>
      <c r="G336" s="68">
        <v>9.1999999999999993</v>
      </c>
      <c r="H336" s="68">
        <v>9.1999999999999993</v>
      </c>
    </row>
    <row r="337" spans="1:8" ht="33.75" x14ac:dyDescent="0.2">
      <c r="A337" s="123" t="s">
        <v>366</v>
      </c>
      <c r="B337" s="119" t="s">
        <v>414</v>
      </c>
      <c r="C337" s="120"/>
      <c r="D337" s="121"/>
      <c r="E337" s="121"/>
      <c r="F337" s="68">
        <v>100</v>
      </c>
      <c r="G337" s="68">
        <v>0</v>
      </c>
      <c r="H337" s="68">
        <v>0</v>
      </c>
    </row>
    <row r="338" spans="1:8" ht="22.5" x14ac:dyDescent="0.2">
      <c r="A338" s="118" t="s">
        <v>210</v>
      </c>
      <c r="B338" s="119" t="s">
        <v>414</v>
      </c>
      <c r="C338" s="120">
        <v>200</v>
      </c>
      <c r="D338" s="121"/>
      <c r="E338" s="121"/>
      <c r="F338" s="68">
        <v>100</v>
      </c>
      <c r="G338" s="68">
        <v>0</v>
      </c>
      <c r="H338" s="68">
        <v>0</v>
      </c>
    </row>
    <row r="339" spans="1:8" ht="22.5" x14ac:dyDescent="0.2">
      <c r="A339" s="122" t="s">
        <v>149</v>
      </c>
      <c r="B339" s="119" t="s">
        <v>414</v>
      </c>
      <c r="C339" s="120">
        <v>240</v>
      </c>
      <c r="D339" s="121">
        <v>8</v>
      </c>
      <c r="E339" s="121">
        <v>1</v>
      </c>
      <c r="F339" s="68">
        <v>100</v>
      </c>
      <c r="G339" s="68">
        <v>0</v>
      </c>
      <c r="H339" s="68">
        <v>0</v>
      </c>
    </row>
    <row r="340" spans="1:8" ht="22.5" x14ac:dyDescent="0.2">
      <c r="A340" s="123" t="s">
        <v>383</v>
      </c>
      <c r="B340" s="119">
        <v>900000000</v>
      </c>
      <c r="C340" s="120"/>
      <c r="D340" s="121"/>
      <c r="E340" s="121"/>
      <c r="F340" s="68">
        <v>106605</v>
      </c>
      <c r="G340" s="68">
        <v>0</v>
      </c>
      <c r="H340" s="68">
        <v>0</v>
      </c>
    </row>
    <row r="341" spans="1:8" ht="45" x14ac:dyDescent="0.2">
      <c r="A341" s="118" t="s">
        <v>247</v>
      </c>
      <c r="B341" s="119">
        <v>910000000</v>
      </c>
      <c r="C341" s="120"/>
      <c r="D341" s="121"/>
      <c r="E341" s="121"/>
      <c r="F341" s="68">
        <v>96389</v>
      </c>
      <c r="G341" s="68">
        <v>0</v>
      </c>
      <c r="H341" s="68">
        <v>0</v>
      </c>
    </row>
    <row r="342" spans="1:8" ht="56.25" x14ac:dyDescent="0.2">
      <c r="A342" s="118" t="s">
        <v>345</v>
      </c>
      <c r="B342" s="119">
        <v>910070810</v>
      </c>
      <c r="C342" s="120"/>
      <c r="D342" s="121"/>
      <c r="E342" s="121"/>
      <c r="F342" s="68">
        <v>96389</v>
      </c>
      <c r="G342" s="68">
        <v>0</v>
      </c>
      <c r="H342" s="68">
        <v>0</v>
      </c>
    </row>
    <row r="343" spans="1:8" ht="22.5" x14ac:dyDescent="0.2">
      <c r="A343" s="124" t="s">
        <v>210</v>
      </c>
      <c r="B343" s="119">
        <v>910070810</v>
      </c>
      <c r="C343" s="120">
        <v>200</v>
      </c>
      <c r="D343" s="121"/>
      <c r="E343" s="121"/>
      <c r="F343" s="68">
        <v>11999.2</v>
      </c>
      <c r="G343" s="68">
        <v>0</v>
      </c>
      <c r="H343" s="68">
        <v>0</v>
      </c>
    </row>
    <row r="344" spans="1:8" ht="22.5" x14ac:dyDescent="0.2">
      <c r="A344" s="123" t="s">
        <v>149</v>
      </c>
      <c r="B344" s="119">
        <v>910070810</v>
      </c>
      <c r="C344" s="120">
        <v>240</v>
      </c>
      <c r="D344" s="121">
        <v>5</v>
      </c>
      <c r="E344" s="121">
        <v>2</v>
      </c>
      <c r="F344" s="68">
        <v>11999.2</v>
      </c>
      <c r="G344" s="68">
        <v>0</v>
      </c>
      <c r="H344" s="68">
        <v>0</v>
      </c>
    </row>
    <row r="345" spans="1:8" x14ac:dyDescent="0.2">
      <c r="A345" s="118" t="s">
        <v>211</v>
      </c>
      <c r="B345" s="119">
        <v>910070810</v>
      </c>
      <c r="C345" s="120">
        <v>400</v>
      </c>
      <c r="D345" s="121"/>
      <c r="E345" s="121"/>
      <c r="F345" s="68">
        <v>311.60000000000002</v>
      </c>
      <c r="G345" s="68">
        <v>0</v>
      </c>
      <c r="H345" s="68">
        <v>0</v>
      </c>
    </row>
    <row r="346" spans="1:8" x14ac:dyDescent="0.2">
      <c r="A346" s="118" t="s">
        <v>112</v>
      </c>
      <c r="B346" s="119">
        <v>910070810</v>
      </c>
      <c r="C346" s="120">
        <v>410</v>
      </c>
      <c r="D346" s="121">
        <v>5</v>
      </c>
      <c r="E346" s="121">
        <v>2</v>
      </c>
      <c r="F346" s="68">
        <v>311.60000000000002</v>
      </c>
      <c r="G346" s="68">
        <v>0</v>
      </c>
      <c r="H346" s="68">
        <v>0</v>
      </c>
    </row>
    <row r="347" spans="1:8" x14ac:dyDescent="0.2">
      <c r="A347" s="122" t="s">
        <v>208</v>
      </c>
      <c r="B347" s="119">
        <v>910070810</v>
      </c>
      <c r="C347" s="120">
        <v>500</v>
      </c>
      <c r="D347" s="121"/>
      <c r="E347" s="121"/>
      <c r="F347" s="68">
        <v>37300</v>
      </c>
      <c r="G347" s="68">
        <v>0</v>
      </c>
      <c r="H347" s="68">
        <v>0</v>
      </c>
    </row>
    <row r="348" spans="1:8" x14ac:dyDescent="0.2">
      <c r="A348" s="123" t="s">
        <v>239</v>
      </c>
      <c r="B348" s="119">
        <v>910070810</v>
      </c>
      <c r="C348" s="120">
        <v>540</v>
      </c>
      <c r="D348" s="121">
        <v>5</v>
      </c>
      <c r="E348" s="121">
        <v>2</v>
      </c>
      <c r="F348" s="68">
        <v>37300</v>
      </c>
      <c r="G348" s="68">
        <v>0</v>
      </c>
      <c r="H348" s="68">
        <v>0</v>
      </c>
    </row>
    <row r="349" spans="1:8" x14ac:dyDescent="0.2">
      <c r="A349" s="118" t="s">
        <v>213</v>
      </c>
      <c r="B349" s="119">
        <v>910070810</v>
      </c>
      <c r="C349" s="120">
        <v>800</v>
      </c>
      <c r="D349" s="121"/>
      <c r="E349" s="121"/>
      <c r="F349" s="68">
        <v>46778.3</v>
      </c>
      <c r="G349" s="68">
        <v>0</v>
      </c>
      <c r="H349" s="68">
        <v>0</v>
      </c>
    </row>
    <row r="350" spans="1:8" ht="33.75" x14ac:dyDescent="0.2">
      <c r="A350" s="118" t="s">
        <v>150</v>
      </c>
      <c r="B350" s="119">
        <v>910070810</v>
      </c>
      <c r="C350" s="120">
        <v>810</v>
      </c>
      <c r="D350" s="121">
        <v>5</v>
      </c>
      <c r="E350" s="121">
        <v>2</v>
      </c>
      <c r="F350" s="68">
        <v>46778.3</v>
      </c>
      <c r="G350" s="68">
        <v>0</v>
      </c>
      <c r="H350" s="68">
        <v>0</v>
      </c>
    </row>
    <row r="351" spans="1:8" ht="33.75" x14ac:dyDescent="0.2">
      <c r="A351" s="118" t="s">
        <v>225</v>
      </c>
      <c r="B351" s="119">
        <v>920000000</v>
      </c>
      <c r="C351" s="120"/>
      <c r="D351" s="121"/>
      <c r="E351" s="121"/>
      <c r="F351" s="68">
        <v>10216</v>
      </c>
      <c r="G351" s="68">
        <v>0</v>
      </c>
      <c r="H351" s="68">
        <v>0</v>
      </c>
    </row>
    <row r="352" spans="1:8" ht="56.25" x14ac:dyDescent="0.2">
      <c r="A352" s="118" t="s">
        <v>348</v>
      </c>
      <c r="B352" s="119" t="s">
        <v>384</v>
      </c>
      <c r="C352" s="120"/>
      <c r="D352" s="121"/>
      <c r="E352" s="121"/>
      <c r="F352" s="68">
        <v>10216</v>
      </c>
      <c r="G352" s="68">
        <v>0</v>
      </c>
      <c r="H352" s="68">
        <v>0</v>
      </c>
    </row>
    <row r="353" spans="1:8" ht="56.25" x14ac:dyDescent="0.2">
      <c r="A353" s="122" t="s">
        <v>348</v>
      </c>
      <c r="B353" s="119" t="s">
        <v>349</v>
      </c>
      <c r="C353" s="120"/>
      <c r="D353" s="121"/>
      <c r="E353" s="121"/>
      <c r="F353" s="68">
        <v>8316</v>
      </c>
      <c r="G353" s="68">
        <v>0</v>
      </c>
      <c r="H353" s="68">
        <v>0</v>
      </c>
    </row>
    <row r="354" spans="1:8" x14ac:dyDescent="0.2">
      <c r="A354" s="123" t="s">
        <v>208</v>
      </c>
      <c r="B354" s="119" t="s">
        <v>349</v>
      </c>
      <c r="C354" s="120">
        <v>500</v>
      </c>
      <c r="D354" s="121"/>
      <c r="E354" s="121"/>
      <c r="F354" s="68">
        <v>8316</v>
      </c>
      <c r="G354" s="68">
        <v>0</v>
      </c>
      <c r="H354" s="68">
        <v>0</v>
      </c>
    </row>
    <row r="355" spans="1:8" x14ac:dyDescent="0.2">
      <c r="A355" s="118" t="s">
        <v>239</v>
      </c>
      <c r="B355" s="119" t="s">
        <v>349</v>
      </c>
      <c r="C355" s="120">
        <v>540</v>
      </c>
      <c r="D355" s="121">
        <v>5</v>
      </c>
      <c r="E355" s="121">
        <v>3</v>
      </c>
      <c r="F355" s="68">
        <v>8316</v>
      </c>
      <c r="G355" s="68">
        <v>0</v>
      </c>
      <c r="H355" s="68">
        <v>0</v>
      </c>
    </row>
    <row r="356" spans="1:8" ht="67.5" x14ac:dyDescent="0.2">
      <c r="A356" s="118" t="s">
        <v>350</v>
      </c>
      <c r="B356" s="119" t="s">
        <v>351</v>
      </c>
      <c r="C356" s="120"/>
      <c r="D356" s="121"/>
      <c r="E356" s="121"/>
      <c r="F356" s="68">
        <v>1900</v>
      </c>
      <c r="G356" s="68">
        <v>0</v>
      </c>
      <c r="H356" s="68">
        <v>0</v>
      </c>
    </row>
    <row r="357" spans="1:8" x14ac:dyDescent="0.2">
      <c r="A357" s="118" t="s">
        <v>208</v>
      </c>
      <c r="B357" s="119" t="s">
        <v>351</v>
      </c>
      <c r="C357" s="120">
        <v>500</v>
      </c>
      <c r="D357" s="121"/>
      <c r="E357" s="121"/>
      <c r="F357" s="68">
        <v>1900</v>
      </c>
      <c r="G357" s="68">
        <v>0</v>
      </c>
      <c r="H357" s="68">
        <v>0</v>
      </c>
    </row>
    <row r="358" spans="1:8" x14ac:dyDescent="0.2">
      <c r="A358" s="122" t="s">
        <v>239</v>
      </c>
      <c r="B358" s="119" t="s">
        <v>351</v>
      </c>
      <c r="C358" s="120">
        <v>540</v>
      </c>
      <c r="D358" s="121">
        <v>5</v>
      </c>
      <c r="E358" s="121">
        <v>3</v>
      </c>
      <c r="F358" s="68">
        <v>1900</v>
      </c>
      <c r="G358" s="68">
        <v>0</v>
      </c>
      <c r="H358" s="68">
        <v>0</v>
      </c>
    </row>
    <row r="359" spans="1:8" ht="22.5" x14ac:dyDescent="0.2">
      <c r="A359" s="123" t="s">
        <v>385</v>
      </c>
      <c r="B359" s="119">
        <v>1000000000</v>
      </c>
      <c r="C359" s="120"/>
      <c r="D359" s="121"/>
      <c r="E359" s="121"/>
      <c r="F359" s="68">
        <v>1830</v>
      </c>
      <c r="G359" s="68">
        <v>214.7</v>
      </c>
      <c r="H359" s="68">
        <v>214.7</v>
      </c>
    </row>
    <row r="360" spans="1:8" ht="67.5" x14ac:dyDescent="0.2">
      <c r="A360" s="122" t="s">
        <v>320</v>
      </c>
      <c r="B360" s="119">
        <v>1000070330</v>
      </c>
      <c r="C360" s="120"/>
      <c r="D360" s="121"/>
      <c r="E360" s="121"/>
      <c r="F360" s="68">
        <v>1830</v>
      </c>
      <c r="G360" s="68">
        <v>0</v>
      </c>
      <c r="H360" s="68">
        <v>0</v>
      </c>
    </row>
    <row r="361" spans="1:8" ht="22.5" x14ac:dyDescent="0.2">
      <c r="A361" s="123" t="s">
        <v>210</v>
      </c>
      <c r="B361" s="119">
        <v>1000070330</v>
      </c>
      <c r="C361" s="120">
        <v>200</v>
      </c>
      <c r="D361" s="121"/>
      <c r="E361" s="121"/>
      <c r="F361" s="68">
        <v>801</v>
      </c>
      <c r="G361" s="68">
        <v>0</v>
      </c>
      <c r="H361" s="68">
        <v>0</v>
      </c>
    </row>
    <row r="362" spans="1:8" ht="22.5" x14ac:dyDescent="0.2">
      <c r="A362" s="118" t="s">
        <v>149</v>
      </c>
      <c r="B362" s="119">
        <v>1000070330</v>
      </c>
      <c r="C362" s="120">
        <v>240</v>
      </c>
      <c r="D362" s="121">
        <v>3</v>
      </c>
      <c r="E362" s="121">
        <v>10</v>
      </c>
      <c r="F362" s="68">
        <v>801</v>
      </c>
      <c r="G362" s="68">
        <v>0</v>
      </c>
      <c r="H362" s="68">
        <v>0</v>
      </c>
    </row>
    <row r="363" spans="1:8" x14ac:dyDescent="0.2">
      <c r="A363" s="118" t="s">
        <v>208</v>
      </c>
      <c r="B363" s="119">
        <v>1000070330</v>
      </c>
      <c r="C363" s="120">
        <v>500</v>
      </c>
      <c r="D363" s="121"/>
      <c r="E363" s="121"/>
      <c r="F363" s="68">
        <v>1029</v>
      </c>
      <c r="G363" s="68">
        <v>0</v>
      </c>
      <c r="H363" s="68">
        <v>0</v>
      </c>
    </row>
    <row r="364" spans="1:8" x14ac:dyDescent="0.2">
      <c r="A364" s="122" t="s">
        <v>239</v>
      </c>
      <c r="B364" s="119">
        <v>1000070330</v>
      </c>
      <c r="C364" s="120">
        <v>540</v>
      </c>
      <c r="D364" s="121">
        <v>3</v>
      </c>
      <c r="E364" s="121">
        <v>10</v>
      </c>
      <c r="F364" s="68">
        <v>1029</v>
      </c>
      <c r="G364" s="68">
        <v>0</v>
      </c>
      <c r="H364" s="68">
        <v>0</v>
      </c>
    </row>
    <row r="365" spans="1:8" ht="33.75" x14ac:dyDescent="0.2">
      <c r="A365" s="123" t="s">
        <v>339</v>
      </c>
      <c r="B365" s="119">
        <v>1000070440</v>
      </c>
      <c r="C365" s="120"/>
      <c r="D365" s="121"/>
      <c r="E365" s="121"/>
      <c r="F365" s="68">
        <v>0</v>
      </c>
      <c r="G365" s="68">
        <v>214.7</v>
      </c>
      <c r="H365" s="68">
        <v>214.7</v>
      </c>
    </row>
    <row r="366" spans="1:8" ht="22.5" x14ac:dyDescent="0.2">
      <c r="A366" s="118" t="s">
        <v>210</v>
      </c>
      <c r="B366" s="119">
        <v>1000070440</v>
      </c>
      <c r="C366" s="120">
        <v>200</v>
      </c>
      <c r="D366" s="121"/>
      <c r="E366" s="121"/>
      <c r="F366" s="68">
        <v>0</v>
      </c>
      <c r="G366" s="68">
        <v>214.7</v>
      </c>
      <c r="H366" s="68">
        <v>214.7</v>
      </c>
    </row>
    <row r="367" spans="1:8" ht="22.5" x14ac:dyDescent="0.2">
      <c r="A367" s="118" t="s">
        <v>149</v>
      </c>
      <c r="B367" s="119">
        <v>1000070440</v>
      </c>
      <c r="C367" s="120">
        <v>240</v>
      </c>
      <c r="D367" s="121">
        <v>3</v>
      </c>
      <c r="E367" s="121">
        <v>10</v>
      </c>
      <c r="F367" s="68">
        <v>0</v>
      </c>
      <c r="G367" s="68">
        <v>214.7</v>
      </c>
      <c r="H367" s="68">
        <v>214.7</v>
      </c>
    </row>
    <row r="368" spans="1:8" x14ac:dyDescent="0.2">
      <c r="A368" s="122" t="s">
        <v>30</v>
      </c>
      <c r="B368" s="119">
        <v>1200000000</v>
      </c>
      <c r="C368" s="120"/>
      <c r="D368" s="121"/>
      <c r="E368" s="121"/>
      <c r="F368" s="68">
        <v>81500</v>
      </c>
      <c r="G368" s="68">
        <v>87609.4</v>
      </c>
      <c r="H368" s="68">
        <v>90027.8</v>
      </c>
    </row>
    <row r="369" spans="1:8" ht="22.5" x14ac:dyDescent="0.2">
      <c r="A369" s="123" t="s">
        <v>268</v>
      </c>
      <c r="B369" s="119">
        <v>1210000000</v>
      </c>
      <c r="C369" s="120"/>
      <c r="D369" s="121"/>
      <c r="E369" s="121"/>
      <c r="F369" s="68">
        <v>48767.7</v>
      </c>
      <c r="G369" s="68">
        <v>49937.4</v>
      </c>
      <c r="H369" s="68">
        <v>51751.5</v>
      </c>
    </row>
    <row r="370" spans="1:8" ht="22.5" x14ac:dyDescent="0.2">
      <c r="A370" s="118" t="s">
        <v>268</v>
      </c>
      <c r="B370" s="119">
        <v>1210000880</v>
      </c>
      <c r="C370" s="120"/>
      <c r="D370" s="121"/>
      <c r="E370" s="121"/>
      <c r="F370" s="68">
        <v>450</v>
      </c>
      <c r="G370" s="68">
        <v>0</v>
      </c>
      <c r="H370" s="68">
        <v>0</v>
      </c>
    </row>
    <row r="371" spans="1:8" ht="22.5" x14ac:dyDescent="0.2">
      <c r="A371" s="118" t="s">
        <v>215</v>
      </c>
      <c r="B371" s="119">
        <v>1210000880</v>
      </c>
      <c r="C371" s="120">
        <v>600</v>
      </c>
      <c r="D371" s="121"/>
      <c r="E371" s="121"/>
      <c r="F371" s="68">
        <v>450</v>
      </c>
      <c r="G371" s="68">
        <v>0</v>
      </c>
      <c r="H371" s="68">
        <v>0</v>
      </c>
    </row>
    <row r="372" spans="1:8" x14ac:dyDescent="0.2">
      <c r="A372" s="122" t="s">
        <v>156</v>
      </c>
      <c r="B372" s="119">
        <v>1210000880</v>
      </c>
      <c r="C372" s="120">
        <v>610</v>
      </c>
      <c r="D372" s="121">
        <v>10</v>
      </c>
      <c r="E372" s="121">
        <v>2</v>
      </c>
      <c r="F372" s="68">
        <v>450</v>
      </c>
      <c r="G372" s="68">
        <v>0</v>
      </c>
      <c r="H372" s="68">
        <v>0</v>
      </c>
    </row>
    <row r="373" spans="1:8" ht="22.5" x14ac:dyDescent="0.2">
      <c r="A373" s="123" t="s">
        <v>332</v>
      </c>
      <c r="B373" s="119">
        <v>1210070180</v>
      </c>
      <c r="C373" s="120"/>
      <c r="D373" s="121"/>
      <c r="E373" s="121"/>
      <c r="F373" s="68">
        <v>48317.7</v>
      </c>
      <c r="G373" s="68">
        <v>49937.4</v>
      </c>
      <c r="H373" s="68">
        <v>51751.5</v>
      </c>
    </row>
    <row r="374" spans="1:8" ht="22.5" x14ac:dyDescent="0.2">
      <c r="A374" s="118" t="s">
        <v>215</v>
      </c>
      <c r="B374" s="119">
        <v>1210070180</v>
      </c>
      <c r="C374" s="120">
        <v>600</v>
      </c>
      <c r="D374" s="121"/>
      <c r="E374" s="121"/>
      <c r="F374" s="68">
        <v>48317.7</v>
      </c>
      <c r="G374" s="68">
        <v>49937.4</v>
      </c>
      <c r="H374" s="68">
        <v>51751.5</v>
      </c>
    </row>
    <row r="375" spans="1:8" x14ac:dyDescent="0.2">
      <c r="A375" s="122" t="s">
        <v>156</v>
      </c>
      <c r="B375" s="119">
        <v>1210070180</v>
      </c>
      <c r="C375" s="120">
        <v>610</v>
      </c>
      <c r="D375" s="121">
        <v>10</v>
      </c>
      <c r="E375" s="121">
        <v>2</v>
      </c>
      <c r="F375" s="68">
        <v>48317.7</v>
      </c>
      <c r="G375" s="68">
        <v>49937.4</v>
      </c>
      <c r="H375" s="68">
        <v>51751.5</v>
      </c>
    </row>
    <row r="376" spans="1:8" x14ac:dyDescent="0.2">
      <c r="A376" s="123" t="s">
        <v>115</v>
      </c>
      <c r="B376" s="119">
        <v>1250000000</v>
      </c>
      <c r="C376" s="120"/>
      <c r="D376" s="121"/>
      <c r="E376" s="121"/>
      <c r="F376" s="68">
        <v>7003.3</v>
      </c>
      <c r="G376" s="68">
        <v>8644.2000000000007</v>
      </c>
      <c r="H376" s="68">
        <v>9248.5</v>
      </c>
    </row>
    <row r="377" spans="1:8" x14ac:dyDescent="0.2">
      <c r="A377" s="118" t="s">
        <v>115</v>
      </c>
      <c r="B377" s="119">
        <v>1250000880</v>
      </c>
      <c r="C377" s="120"/>
      <c r="D377" s="121"/>
      <c r="E377" s="121"/>
      <c r="F377" s="68">
        <v>47.7</v>
      </c>
      <c r="G377" s="68">
        <v>47.7</v>
      </c>
      <c r="H377" s="68">
        <v>47.7</v>
      </c>
    </row>
    <row r="378" spans="1:8" ht="22.5" x14ac:dyDescent="0.2">
      <c r="A378" s="118" t="s">
        <v>210</v>
      </c>
      <c r="B378" s="119">
        <v>1250000880</v>
      </c>
      <c r="C378" s="120">
        <v>200</v>
      </c>
      <c r="D378" s="121"/>
      <c r="E378" s="121"/>
      <c r="F378" s="68">
        <v>47.7</v>
      </c>
      <c r="G378" s="68">
        <v>47.7</v>
      </c>
      <c r="H378" s="68">
        <v>47.7</v>
      </c>
    </row>
    <row r="379" spans="1:8" ht="22.5" x14ac:dyDescent="0.2">
      <c r="A379" s="122" t="s">
        <v>149</v>
      </c>
      <c r="B379" s="119">
        <v>1250000880</v>
      </c>
      <c r="C379" s="120">
        <v>240</v>
      </c>
      <c r="D379" s="121">
        <v>10</v>
      </c>
      <c r="E379" s="121">
        <v>4</v>
      </c>
      <c r="F379" s="68">
        <v>47.7</v>
      </c>
      <c r="G379" s="68">
        <v>47.7</v>
      </c>
      <c r="H379" s="68">
        <v>47.7</v>
      </c>
    </row>
    <row r="380" spans="1:8" x14ac:dyDescent="0.2">
      <c r="A380" s="123" t="s">
        <v>145</v>
      </c>
      <c r="B380" s="119">
        <v>1250070289</v>
      </c>
      <c r="C380" s="120"/>
      <c r="D380" s="121"/>
      <c r="E380" s="121"/>
      <c r="F380" s="68">
        <v>6955.6</v>
      </c>
      <c r="G380" s="68">
        <v>8596.5</v>
      </c>
      <c r="H380" s="68">
        <v>9200.7999999999993</v>
      </c>
    </row>
    <row r="381" spans="1:8" x14ac:dyDescent="0.2">
      <c r="A381" s="118" t="s">
        <v>218</v>
      </c>
      <c r="B381" s="119">
        <v>1250070289</v>
      </c>
      <c r="C381" s="120">
        <v>300</v>
      </c>
      <c r="D381" s="121"/>
      <c r="E381" s="121"/>
      <c r="F381" s="68">
        <v>6955.6</v>
      </c>
      <c r="G381" s="68">
        <v>8596.5</v>
      </c>
      <c r="H381" s="68">
        <v>9200.7999999999993</v>
      </c>
    </row>
    <row r="382" spans="1:8" x14ac:dyDescent="0.2">
      <c r="A382" s="118" t="s">
        <v>111</v>
      </c>
      <c r="B382" s="119">
        <v>1250070289</v>
      </c>
      <c r="C382" s="120">
        <v>320</v>
      </c>
      <c r="D382" s="121">
        <v>10</v>
      </c>
      <c r="E382" s="121">
        <v>4</v>
      </c>
      <c r="F382" s="68">
        <v>6955.6</v>
      </c>
      <c r="G382" s="68">
        <v>8596.5</v>
      </c>
      <c r="H382" s="68">
        <v>9200.7999999999993</v>
      </c>
    </row>
    <row r="383" spans="1:8" x14ac:dyDescent="0.2">
      <c r="A383" s="118" t="s">
        <v>116</v>
      </c>
      <c r="B383" s="119">
        <v>1260000000</v>
      </c>
      <c r="C383" s="120"/>
      <c r="D383" s="121"/>
      <c r="E383" s="121"/>
      <c r="F383" s="68">
        <v>11117.7</v>
      </c>
      <c r="G383" s="68">
        <v>12226.4</v>
      </c>
      <c r="H383" s="68">
        <v>12226.4</v>
      </c>
    </row>
    <row r="384" spans="1:8" x14ac:dyDescent="0.2">
      <c r="A384" s="122" t="s">
        <v>116</v>
      </c>
      <c r="B384" s="119">
        <v>1260000880</v>
      </c>
      <c r="C384" s="120"/>
      <c r="D384" s="121"/>
      <c r="E384" s="121"/>
      <c r="F384" s="68">
        <v>40.4</v>
      </c>
      <c r="G384" s="68">
        <v>40.4</v>
      </c>
      <c r="H384" s="68">
        <v>40.4</v>
      </c>
    </row>
    <row r="385" spans="1:8" ht="22.5" x14ac:dyDescent="0.2">
      <c r="A385" s="123" t="s">
        <v>210</v>
      </c>
      <c r="B385" s="119">
        <v>1260000880</v>
      </c>
      <c r="C385" s="120">
        <v>200</v>
      </c>
      <c r="D385" s="121"/>
      <c r="E385" s="121"/>
      <c r="F385" s="68">
        <v>40.4</v>
      </c>
      <c r="G385" s="68">
        <v>40.4</v>
      </c>
      <c r="H385" s="68">
        <v>40.4</v>
      </c>
    </row>
    <row r="386" spans="1:8" ht="22.5" x14ac:dyDescent="0.2">
      <c r="A386" s="122" t="s">
        <v>149</v>
      </c>
      <c r="B386" s="119">
        <v>1260000880</v>
      </c>
      <c r="C386" s="120">
        <v>240</v>
      </c>
      <c r="D386" s="121">
        <v>10</v>
      </c>
      <c r="E386" s="121">
        <v>4</v>
      </c>
      <c r="F386" s="68">
        <v>40.4</v>
      </c>
      <c r="G386" s="68">
        <v>40.4</v>
      </c>
      <c r="H386" s="68">
        <v>40.4</v>
      </c>
    </row>
    <row r="387" spans="1:8" x14ac:dyDescent="0.2">
      <c r="A387" s="123" t="s">
        <v>146</v>
      </c>
      <c r="B387" s="119">
        <v>1260070289</v>
      </c>
      <c r="C387" s="120"/>
      <c r="D387" s="121"/>
      <c r="E387" s="121"/>
      <c r="F387" s="68">
        <v>11077.3</v>
      </c>
      <c r="G387" s="68">
        <v>12186</v>
      </c>
      <c r="H387" s="68">
        <v>12186</v>
      </c>
    </row>
    <row r="388" spans="1:8" ht="22.5" x14ac:dyDescent="0.2">
      <c r="A388" s="118" t="s">
        <v>210</v>
      </c>
      <c r="B388" s="119">
        <v>1260070289</v>
      </c>
      <c r="C388" s="120">
        <v>200</v>
      </c>
      <c r="D388" s="121"/>
      <c r="E388" s="121"/>
      <c r="F388" s="68">
        <v>11077.3</v>
      </c>
      <c r="G388" s="68">
        <v>12186</v>
      </c>
      <c r="H388" s="68">
        <v>12186</v>
      </c>
    </row>
    <row r="389" spans="1:8" ht="22.5" x14ac:dyDescent="0.2">
      <c r="A389" s="118" t="s">
        <v>149</v>
      </c>
      <c r="B389" s="119">
        <v>1260070289</v>
      </c>
      <c r="C389" s="120">
        <v>240</v>
      </c>
      <c r="D389" s="121">
        <v>10</v>
      </c>
      <c r="E389" s="121">
        <v>4</v>
      </c>
      <c r="F389" s="68">
        <v>11077.3</v>
      </c>
      <c r="G389" s="68">
        <v>12186</v>
      </c>
      <c r="H389" s="68">
        <v>12186</v>
      </c>
    </row>
    <row r="390" spans="1:8" x14ac:dyDescent="0.2">
      <c r="A390" s="122" t="s">
        <v>117</v>
      </c>
      <c r="B390" s="119">
        <v>1270000000</v>
      </c>
      <c r="C390" s="120"/>
      <c r="D390" s="121"/>
      <c r="E390" s="121"/>
      <c r="F390" s="68">
        <v>14611.3</v>
      </c>
      <c r="G390" s="68">
        <v>16801.400000000001</v>
      </c>
      <c r="H390" s="68">
        <v>16801.400000000001</v>
      </c>
    </row>
    <row r="391" spans="1:8" ht="14.25" customHeight="1" x14ac:dyDescent="0.2">
      <c r="A391" s="123" t="s">
        <v>117</v>
      </c>
      <c r="B391" s="119">
        <v>1270000880</v>
      </c>
      <c r="C391" s="120"/>
      <c r="D391" s="121"/>
      <c r="E391" s="121"/>
      <c r="F391" s="68">
        <v>93.2</v>
      </c>
      <c r="G391" s="68">
        <v>93.2</v>
      </c>
      <c r="H391" s="68">
        <v>93.2</v>
      </c>
    </row>
    <row r="392" spans="1:8" ht="22.5" x14ac:dyDescent="0.2">
      <c r="A392" s="122" t="s">
        <v>210</v>
      </c>
      <c r="B392" s="119">
        <v>1270000880</v>
      </c>
      <c r="C392" s="120">
        <v>200</v>
      </c>
      <c r="D392" s="121"/>
      <c r="E392" s="121"/>
      <c r="F392" s="68">
        <v>93.2</v>
      </c>
      <c r="G392" s="68">
        <v>93.2</v>
      </c>
      <c r="H392" s="68">
        <v>93.2</v>
      </c>
    </row>
    <row r="393" spans="1:8" ht="22.5" x14ac:dyDescent="0.2">
      <c r="A393" s="123" t="s">
        <v>149</v>
      </c>
      <c r="B393" s="119">
        <v>1270000880</v>
      </c>
      <c r="C393" s="120">
        <v>240</v>
      </c>
      <c r="D393" s="121">
        <v>10</v>
      </c>
      <c r="E393" s="121">
        <v>4</v>
      </c>
      <c r="F393" s="68">
        <v>93.2</v>
      </c>
      <c r="G393" s="68">
        <v>93.2</v>
      </c>
      <c r="H393" s="68">
        <v>93.2</v>
      </c>
    </row>
    <row r="394" spans="1:8" x14ac:dyDescent="0.2">
      <c r="A394" s="118" t="s">
        <v>147</v>
      </c>
      <c r="B394" s="119">
        <v>1270070289</v>
      </c>
      <c r="C394" s="120"/>
      <c r="D394" s="121"/>
      <c r="E394" s="121"/>
      <c r="F394" s="68">
        <v>14518.1</v>
      </c>
      <c r="G394" s="68">
        <v>16708.2</v>
      </c>
      <c r="H394" s="68">
        <v>16708.2</v>
      </c>
    </row>
    <row r="395" spans="1:8" x14ac:dyDescent="0.2">
      <c r="A395" s="118" t="s">
        <v>218</v>
      </c>
      <c r="B395" s="119">
        <v>1270070289</v>
      </c>
      <c r="C395" s="120">
        <v>300</v>
      </c>
      <c r="D395" s="121"/>
      <c r="E395" s="121"/>
      <c r="F395" s="68">
        <v>14518.1</v>
      </c>
      <c r="G395" s="68">
        <v>16708.2</v>
      </c>
      <c r="H395" s="68">
        <v>16708.2</v>
      </c>
    </row>
    <row r="396" spans="1:8" x14ac:dyDescent="0.2">
      <c r="A396" s="118" t="s">
        <v>111</v>
      </c>
      <c r="B396" s="119">
        <v>1270070289</v>
      </c>
      <c r="C396" s="120">
        <v>320</v>
      </c>
      <c r="D396" s="121">
        <v>10</v>
      </c>
      <c r="E396" s="121">
        <v>4</v>
      </c>
      <c r="F396" s="68">
        <v>14518.1</v>
      </c>
      <c r="G396" s="68">
        <v>16708.2</v>
      </c>
      <c r="H396" s="68">
        <v>16708.2</v>
      </c>
    </row>
    <row r="397" spans="1:8" ht="22.5" x14ac:dyDescent="0.2">
      <c r="A397" s="122" t="s">
        <v>386</v>
      </c>
      <c r="B397" s="119">
        <v>1400000000</v>
      </c>
      <c r="C397" s="120"/>
      <c r="D397" s="121"/>
      <c r="E397" s="121"/>
      <c r="F397" s="68">
        <v>31578.9</v>
      </c>
      <c r="G397" s="68">
        <v>0</v>
      </c>
      <c r="H397" s="68">
        <v>0</v>
      </c>
    </row>
    <row r="398" spans="1:8" ht="22.5" x14ac:dyDescent="0.2">
      <c r="A398" s="123" t="s">
        <v>377</v>
      </c>
      <c r="B398" s="119">
        <v>1401500000</v>
      </c>
      <c r="C398" s="120"/>
      <c r="D398" s="121"/>
      <c r="E398" s="121"/>
      <c r="F398" s="68">
        <v>31578.9</v>
      </c>
      <c r="G398" s="68">
        <v>0</v>
      </c>
      <c r="H398" s="68">
        <v>0</v>
      </c>
    </row>
    <row r="399" spans="1:8" ht="22.5" x14ac:dyDescent="0.2">
      <c r="A399" s="118" t="s">
        <v>377</v>
      </c>
      <c r="B399" s="119">
        <v>1401570750</v>
      </c>
      <c r="C399" s="120"/>
      <c r="D399" s="121"/>
      <c r="E399" s="121"/>
      <c r="F399" s="68">
        <v>31578.9</v>
      </c>
      <c r="G399" s="68">
        <v>0</v>
      </c>
      <c r="H399" s="68">
        <v>0</v>
      </c>
    </row>
    <row r="400" spans="1:8" x14ac:dyDescent="0.2">
      <c r="A400" s="118" t="s">
        <v>211</v>
      </c>
      <c r="B400" s="119">
        <v>1401570750</v>
      </c>
      <c r="C400" s="120">
        <v>400</v>
      </c>
      <c r="D400" s="121"/>
      <c r="E400" s="121"/>
      <c r="F400" s="68">
        <v>31578.9</v>
      </c>
      <c r="G400" s="68">
        <v>0</v>
      </c>
      <c r="H400" s="68">
        <v>0</v>
      </c>
    </row>
    <row r="401" spans="1:8" x14ac:dyDescent="0.2">
      <c r="A401" s="122" t="s">
        <v>112</v>
      </c>
      <c r="B401" s="119">
        <v>1401570750</v>
      </c>
      <c r="C401" s="120">
        <v>410</v>
      </c>
      <c r="D401" s="121">
        <v>11</v>
      </c>
      <c r="E401" s="121">
        <v>2</v>
      </c>
      <c r="F401" s="68">
        <v>31578.9</v>
      </c>
      <c r="G401" s="68">
        <v>0</v>
      </c>
      <c r="H401" s="68">
        <v>0</v>
      </c>
    </row>
    <row r="402" spans="1:8" ht="22.5" x14ac:dyDescent="0.2">
      <c r="A402" s="123" t="s">
        <v>387</v>
      </c>
      <c r="B402" s="119">
        <v>1600000000</v>
      </c>
      <c r="C402" s="120"/>
      <c r="D402" s="121"/>
      <c r="E402" s="121"/>
      <c r="F402" s="68">
        <v>551</v>
      </c>
      <c r="G402" s="68">
        <v>580</v>
      </c>
      <c r="H402" s="68">
        <v>580</v>
      </c>
    </row>
    <row r="403" spans="1:8" ht="67.5" x14ac:dyDescent="0.2">
      <c r="A403" s="118" t="s">
        <v>299</v>
      </c>
      <c r="B403" s="119">
        <v>1620000000</v>
      </c>
      <c r="C403" s="120"/>
      <c r="D403" s="121"/>
      <c r="E403" s="121"/>
      <c r="F403" s="68">
        <v>551</v>
      </c>
      <c r="G403" s="68">
        <v>580</v>
      </c>
      <c r="H403" s="68">
        <v>580</v>
      </c>
    </row>
    <row r="404" spans="1:8" ht="67.5" x14ac:dyDescent="0.2">
      <c r="A404" s="118" t="s">
        <v>299</v>
      </c>
      <c r="B404" s="119">
        <v>1620400000</v>
      </c>
      <c r="C404" s="120"/>
      <c r="D404" s="121"/>
      <c r="E404" s="121"/>
      <c r="F404" s="68">
        <v>551</v>
      </c>
      <c r="G404" s="68">
        <v>580</v>
      </c>
      <c r="H404" s="68">
        <v>580</v>
      </c>
    </row>
    <row r="405" spans="1:8" ht="67.5" x14ac:dyDescent="0.2">
      <c r="A405" s="122" t="s">
        <v>299</v>
      </c>
      <c r="B405" s="119">
        <v>1620470610</v>
      </c>
      <c r="C405" s="120"/>
      <c r="D405" s="121"/>
      <c r="E405" s="121"/>
      <c r="F405" s="68">
        <v>551</v>
      </c>
      <c r="G405" s="68">
        <v>580</v>
      </c>
      <c r="H405" s="68">
        <v>580</v>
      </c>
    </row>
    <row r="406" spans="1:8" ht="22.5" x14ac:dyDescent="0.2">
      <c r="A406" s="123" t="s">
        <v>215</v>
      </c>
      <c r="B406" s="119">
        <v>1620470610</v>
      </c>
      <c r="C406" s="120">
        <v>600</v>
      </c>
      <c r="D406" s="121"/>
      <c r="E406" s="121"/>
      <c r="F406" s="68">
        <v>551</v>
      </c>
      <c r="G406" s="68">
        <v>580</v>
      </c>
      <c r="H406" s="68">
        <v>580</v>
      </c>
    </row>
    <row r="407" spans="1:8" ht="22.5" x14ac:dyDescent="0.2">
      <c r="A407" s="122" t="s">
        <v>269</v>
      </c>
      <c r="B407" s="119">
        <v>1620470610</v>
      </c>
      <c r="C407" s="120">
        <v>630</v>
      </c>
      <c r="D407" s="121">
        <v>1</v>
      </c>
      <c r="E407" s="121">
        <v>13</v>
      </c>
      <c r="F407" s="68">
        <v>551</v>
      </c>
      <c r="G407" s="68">
        <v>580</v>
      </c>
      <c r="H407" s="68">
        <v>580</v>
      </c>
    </row>
    <row r="408" spans="1:8" ht="22.5" x14ac:dyDescent="0.2">
      <c r="A408" s="123" t="s">
        <v>388</v>
      </c>
      <c r="B408" s="119">
        <v>1800000000</v>
      </c>
      <c r="C408" s="120"/>
      <c r="D408" s="121"/>
      <c r="E408" s="121"/>
      <c r="F408" s="68">
        <v>0</v>
      </c>
      <c r="G408" s="68">
        <v>14849.3</v>
      </c>
      <c r="H408" s="68">
        <v>9684.2000000000007</v>
      </c>
    </row>
    <row r="409" spans="1:8" ht="45" x14ac:dyDescent="0.2">
      <c r="A409" s="118" t="s">
        <v>325</v>
      </c>
      <c r="B409" s="119">
        <v>1810000000</v>
      </c>
      <c r="C409" s="120"/>
      <c r="D409" s="121"/>
      <c r="E409" s="121"/>
      <c r="F409" s="68">
        <v>0</v>
      </c>
      <c r="G409" s="68">
        <v>14849.3</v>
      </c>
      <c r="H409" s="68">
        <v>9684.2000000000007</v>
      </c>
    </row>
    <row r="410" spans="1:8" ht="56.25" x14ac:dyDescent="0.2">
      <c r="A410" s="118" t="s">
        <v>341</v>
      </c>
      <c r="B410" s="119">
        <v>1810070570</v>
      </c>
      <c r="C410" s="120"/>
      <c r="D410" s="121"/>
      <c r="E410" s="121"/>
      <c r="F410" s="68">
        <v>0</v>
      </c>
      <c r="G410" s="68">
        <v>14849.3</v>
      </c>
      <c r="H410" s="68">
        <v>9684.2000000000007</v>
      </c>
    </row>
    <row r="411" spans="1:8" ht="22.5" x14ac:dyDescent="0.2">
      <c r="A411" s="122" t="s">
        <v>210</v>
      </c>
      <c r="B411" s="119">
        <v>1810070570</v>
      </c>
      <c r="C411" s="120">
        <v>200</v>
      </c>
      <c r="D411" s="121"/>
      <c r="E411" s="121"/>
      <c r="F411" s="68">
        <v>0</v>
      </c>
      <c r="G411" s="68">
        <v>14106.8</v>
      </c>
      <c r="H411" s="68">
        <v>9200</v>
      </c>
    </row>
    <row r="412" spans="1:8" ht="22.5" x14ac:dyDescent="0.2">
      <c r="A412" s="123" t="s">
        <v>149</v>
      </c>
      <c r="B412" s="119">
        <v>1810070570</v>
      </c>
      <c r="C412" s="120">
        <v>240</v>
      </c>
      <c r="D412" s="121">
        <v>4</v>
      </c>
      <c r="E412" s="121">
        <v>10</v>
      </c>
      <c r="F412" s="68">
        <v>0</v>
      </c>
      <c r="G412" s="68">
        <v>14106.8</v>
      </c>
      <c r="H412" s="68">
        <v>9200</v>
      </c>
    </row>
    <row r="413" spans="1:8" x14ac:dyDescent="0.2">
      <c r="A413" s="118" t="s">
        <v>211</v>
      </c>
      <c r="B413" s="119">
        <v>1810070570</v>
      </c>
      <c r="C413" s="120">
        <v>400</v>
      </c>
      <c r="D413" s="121"/>
      <c r="E413" s="121"/>
      <c r="F413" s="68">
        <v>0</v>
      </c>
      <c r="G413" s="68">
        <v>742.5</v>
      </c>
      <c r="H413" s="68">
        <v>484.2</v>
      </c>
    </row>
    <row r="414" spans="1:8" x14ac:dyDescent="0.2">
      <c r="A414" s="118" t="s">
        <v>112</v>
      </c>
      <c r="B414" s="119">
        <v>1810070570</v>
      </c>
      <c r="C414" s="120">
        <v>410</v>
      </c>
      <c r="D414" s="121">
        <v>4</v>
      </c>
      <c r="E414" s="121">
        <v>10</v>
      </c>
      <c r="F414" s="68">
        <v>0</v>
      </c>
      <c r="G414" s="68">
        <v>742.5</v>
      </c>
      <c r="H414" s="68">
        <v>484.2</v>
      </c>
    </row>
    <row r="415" spans="1:8" ht="33.75" x14ac:dyDescent="0.2">
      <c r="A415" s="122" t="s">
        <v>421</v>
      </c>
      <c r="B415" s="119">
        <v>2000000000</v>
      </c>
      <c r="C415" s="120"/>
      <c r="D415" s="121"/>
      <c r="E415" s="121"/>
      <c r="F415" s="68">
        <v>5580</v>
      </c>
      <c r="G415" s="68">
        <v>0</v>
      </c>
      <c r="H415" s="68">
        <v>0</v>
      </c>
    </row>
    <row r="416" spans="1:8" ht="78.75" x14ac:dyDescent="0.2">
      <c r="A416" s="123" t="s">
        <v>402</v>
      </c>
      <c r="B416" s="119">
        <v>2001300000</v>
      </c>
      <c r="C416" s="120"/>
      <c r="D416" s="121"/>
      <c r="E416" s="121"/>
      <c r="F416" s="68">
        <v>5580</v>
      </c>
      <c r="G416" s="68">
        <v>0</v>
      </c>
      <c r="H416" s="68">
        <v>0</v>
      </c>
    </row>
    <row r="417" spans="1:8" ht="78.75" x14ac:dyDescent="0.2">
      <c r="A417" s="118" t="s">
        <v>402</v>
      </c>
      <c r="B417" s="119">
        <v>2001370360</v>
      </c>
      <c r="C417" s="120"/>
      <c r="D417" s="121"/>
      <c r="E417" s="121"/>
      <c r="F417" s="68">
        <v>5580</v>
      </c>
      <c r="G417" s="68">
        <v>0</v>
      </c>
      <c r="H417" s="68">
        <v>0</v>
      </c>
    </row>
    <row r="418" spans="1:8" ht="22.5" x14ac:dyDescent="0.2">
      <c r="A418" s="118" t="s">
        <v>210</v>
      </c>
      <c r="B418" s="119">
        <v>2001370360</v>
      </c>
      <c r="C418" s="120">
        <v>200</v>
      </c>
      <c r="D418" s="121"/>
      <c r="E418" s="121"/>
      <c r="F418" s="68">
        <v>5580</v>
      </c>
      <c r="G418" s="68">
        <v>0</v>
      </c>
      <c r="H418" s="68">
        <v>0</v>
      </c>
    </row>
    <row r="419" spans="1:8" ht="22.5" x14ac:dyDescent="0.2">
      <c r="A419" s="118" t="s">
        <v>149</v>
      </c>
      <c r="B419" s="119">
        <v>2001370360</v>
      </c>
      <c r="C419" s="120">
        <v>240</v>
      </c>
      <c r="D419" s="121">
        <v>4</v>
      </c>
      <c r="E419" s="121">
        <v>8</v>
      </c>
      <c r="F419" s="68">
        <v>5580</v>
      </c>
      <c r="G419" s="68">
        <v>0</v>
      </c>
      <c r="H419" s="68">
        <v>0</v>
      </c>
    </row>
    <row r="420" spans="1:8" ht="22.5" x14ac:dyDescent="0.2">
      <c r="A420" s="122" t="s">
        <v>389</v>
      </c>
      <c r="B420" s="119">
        <v>2600000000</v>
      </c>
      <c r="C420" s="120"/>
      <c r="D420" s="121"/>
      <c r="E420" s="121"/>
      <c r="F420" s="68">
        <v>1865</v>
      </c>
      <c r="G420" s="68">
        <v>1611.7</v>
      </c>
      <c r="H420" s="68">
        <v>1577.4</v>
      </c>
    </row>
    <row r="421" spans="1:8" ht="45" x14ac:dyDescent="0.2">
      <c r="A421" s="123" t="s">
        <v>416</v>
      </c>
      <c r="B421" s="119" t="s">
        <v>417</v>
      </c>
      <c r="C421" s="120"/>
      <c r="D421" s="121"/>
      <c r="E421" s="121"/>
      <c r="F421" s="68">
        <v>1865</v>
      </c>
      <c r="G421" s="68">
        <v>0</v>
      </c>
      <c r="H421" s="68">
        <v>0</v>
      </c>
    </row>
    <row r="422" spans="1:8" x14ac:dyDescent="0.2">
      <c r="A422" s="118" t="s">
        <v>218</v>
      </c>
      <c r="B422" s="119" t="s">
        <v>417</v>
      </c>
      <c r="C422" s="120">
        <v>300</v>
      </c>
      <c r="D422" s="121"/>
      <c r="E422" s="121"/>
      <c r="F422" s="68">
        <v>1865</v>
      </c>
      <c r="G422" s="68">
        <v>0</v>
      </c>
      <c r="H422" s="68">
        <v>0</v>
      </c>
    </row>
    <row r="423" spans="1:8" x14ac:dyDescent="0.2">
      <c r="A423" s="118" t="s">
        <v>111</v>
      </c>
      <c r="B423" s="119" t="s">
        <v>417</v>
      </c>
      <c r="C423" s="120">
        <v>320</v>
      </c>
      <c r="D423" s="121">
        <v>10</v>
      </c>
      <c r="E423" s="121">
        <v>3</v>
      </c>
      <c r="F423" s="68">
        <v>1865</v>
      </c>
      <c r="G423" s="68">
        <v>0</v>
      </c>
      <c r="H423" s="68">
        <v>0</v>
      </c>
    </row>
    <row r="424" spans="1:8" ht="33.75" x14ac:dyDescent="0.2">
      <c r="A424" s="122" t="s">
        <v>308</v>
      </c>
      <c r="B424" s="119" t="s">
        <v>309</v>
      </c>
      <c r="C424" s="120"/>
      <c r="D424" s="121"/>
      <c r="E424" s="121"/>
      <c r="F424" s="68">
        <v>0</v>
      </c>
      <c r="G424" s="68">
        <v>1611.7</v>
      </c>
      <c r="H424" s="68">
        <v>1577.4</v>
      </c>
    </row>
    <row r="425" spans="1:8" x14ac:dyDescent="0.2">
      <c r="A425" s="123" t="s">
        <v>218</v>
      </c>
      <c r="B425" s="119" t="s">
        <v>309</v>
      </c>
      <c r="C425" s="120">
        <v>300</v>
      </c>
      <c r="D425" s="121"/>
      <c r="E425" s="121"/>
      <c r="F425" s="68">
        <v>0</v>
      </c>
      <c r="G425" s="68">
        <v>1611.7</v>
      </c>
      <c r="H425" s="68">
        <v>1577.4</v>
      </c>
    </row>
    <row r="426" spans="1:8" x14ac:dyDescent="0.2">
      <c r="A426" s="118" t="s">
        <v>111</v>
      </c>
      <c r="B426" s="119" t="s">
        <v>309</v>
      </c>
      <c r="C426" s="120">
        <v>320</v>
      </c>
      <c r="D426" s="121">
        <v>10</v>
      </c>
      <c r="E426" s="121">
        <v>3</v>
      </c>
      <c r="F426" s="68">
        <v>0</v>
      </c>
      <c r="G426" s="68">
        <v>1611.7</v>
      </c>
      <c r="H426" s="68">
        <v>1577.4</v>
      </c>
    </row>
    <row r="427" spans="1:8" ht="22.5" x14ac:dyDescent="0.2">
      <c r="A427" s="118" t="s">
        <v>390</v>
      </c>
      <c r="B427" s="119">
        <v>3200000000</v>
      </c>
      <c r="C427" s="120"/>
      <c r="D427" s="121"/>
      <c r="E427" s="121"/>
      <c r="F427" s="68">
        <v>806.6</v>
      </c>
      <c r="G427" s="68">
        <v>0</v>
      </c>
      <c r="H427" s="68">
        <v>0</v>
      </c>
    </row>
    <row r="428" spans="1:8" ht="25.5" customHeight="1" x14ac:dyDescent="0.2">
      <c r="A428" s="122" t="s">
        <v>346</v>
      </c>
      <c r="B428" s="119">
        <v>3200070720</v>
      </c>
      <c r="C428" s="120"/>
      <c r="D428" s="121"/>
      <c r="E428" s="121"/>
      <c r="F428" s="68">
        <v>806.6</v>
      </c>
      <c r="G428" s="68">
        <v>0</v>
      </c>
      <c r="H428" s="68">
        <v>0</v>
      </c>
    </row>
    <row r="429" spans="1:8" ht="25.5" customHeight="1" x14ac:dyDescent="0.2">
      <c r="A429" s="123" t="s">
        <v>210</v>
      </c>
      <c r="B429" s="119">
        <v>3200070720</v>
      </c>
      <c r="C429" s="120">
        <v>200</v>
      </c>
      <c r="D429" s="121"/>
      <c r="E429" s="121"/>
      <c r="F429" s="68">
        <v>806.6</v>
      </c>
      <c r="G429" s="68">
        <v>0</v>
      </c>
      <c r="H429" s="68">
        <v>0</v>
      </c>
    </row>
    <row r="430" spans="1:8" ht="22.5" x14ac:dyDescent="0.2">
      <c r="A430" s="118" t="s">
        <v>149</v>
      </c>
      <c r="B430" s="119">
        <v>3200070720</v>
      </c>
      <c r="C430" s="120">
        <v>240</v>
      </c>
      <c r="D430" s="121">
        <v>5</v>
      </c>
      <c r="E430" s="121">
        <v>2</v>
      </c>
      <c r="F430" s="68">
        <v>806.6</v>
      </c>
      <c r="G430" s="68">
        <v>0</v>
      </c>
      <c r="H430" s="68">
        <v>0</v>
      </c>
    </row>
    <row r="431" spans="1:8" ht="22.5" x14ac:dyDescent="0.2">
      <c r="A431" s="118" t="s">
        <v>391</v>
      </c>
      <c r="B431" s="119">
        <v>3900000000</v>
      </c>
      <c r="C431" s="120"/>
      <c r="D431" s="121"/>
      <c r="E431" s="121"/>
      <c r="F431" s="68">
        <v>2160.1999999999998</v>
      </c>
      <c r="G431" s="68">
        <v>1578.9</v>
      </c>
      <c r="H431" s="68">
        <v>1578.9</v>
      </c>
    </row>
    <row r="432" spans="1:8" ht="33.75" x14ac:dyDescent="0.2">
      <c r="A432" s="122" t="s">
        <v>245</v>
      </c>
      <c r="B432" s="119">
        <v>3900070279</v>
      </c>
      <c r="C432" s="120"/>
      <c r="D432" s="121"/>
      <c r="E432" s="121"/>
      <c r="F432" s="68">
        <v>0</v>
      </c>
      <c r="G432" s="68">
        <v>1578.9</v>
      </c>
      <c r="H432" s="68">
        <v>1578.9</v>
      </c>
    </row>
    <row r="433" spans="1:8" x14ac:dyDescent="0.2">
      <c r="A433" s="123" t="s">
        <v>218</v>
      </c>
      <c r="B433" s="119">
        <v>3900070279</v>
      </c>
      <c r="C433" s="120">
        <v>300</v>
      </c>
      <c r="D433" s="121"/>
      <c r="E433" s="121"/>
      <c r="F433" s="68">
        <v>0</v>
      </c>
      <c r="G433" s="68">
        <v>1578.9</v>
      </c>
      <c r="H433" s="68">
        <v>1578.9</v>
      </c>
    </row>
    <row r="434" spans="1:8" x14ac:dyDescent="0.2">
      <c r="A434" s="118" t="s">
        <v>111</v>
      </c>
      <c r="B434" s="119">
        <v>3900070279</v>
      </c>
      <c r="C434" s="120">
        <v>320</v>
      </c>
      <c r="D434" s="121">
        <v>10</v>
      </c>
      <c r="E434" s="121">
        <v>3</v>
      </c>
      <c r="F434" s="68">
        <v>0</v>
      </c>
      <c r="G434" s="68">
        <v>1578.9</v>
      </c>
      <c r="H434" s="68">
        <v>1578.9</v>
      </c>
    </row>
    <row r="435" spans="1:8" ht="22.5" x14ac:dyDescent="0.2">
      <c r="A435" s="118" t="s">
        <v>373</v>
      </c>
      <c r="B435" s="119" t="s">
        <v>321</v>
      </c>
      <c r="C435" s="120"/>
      <c r="D435" s="121"/>
      <c r="E435" s="121"/>
      <c r="F435" s="68">
        <v>2160.1999999999998</v>
      </c>
      <c r="G435" s="68">
        <v>0</v>
      </c>
      <c r="H435" s="68">
        <v>0</v>
      </c>
    </row>
    <row r="436" spans="1:8" x14ac:dyDescent="0.2">
      <c r="A436" s="122" t="s">
        <v>218</v>
      </c>
      <c r="B436" s="119" t="s">
        <v>321</v>
      </c>
      <c r="C436" s="120">
        <v>300</v>
      </c>
      <c r="D436" s="121"/>
      <c r="E436" s="121"/>
      <c r="F436" s="68">
        <v>2160.1999999999998</v>
      </c>
      <c r="G436" s="68">
        <v>0</v>
      </c>
      <c r="H436" s="68">
        <v>0</v>
      </c>
    </row>
    <row r="437" spans="1:8" x14ac:dyDescent="0.2">
      <c r="A437" s="123" t="s">
        <v>111</v>
      </c>
      <c r="B437" s="119" t="s">
        <v>321</v>
      </c>
      <c r="C437" s="120">
        <v>320</v>
      </c>
      <c r="D437" s="121">
        <v>10</v>
      </c>
      <c r="E437" s="121">
        <v>3</v>
      </c>
      <c r="F437" s="68">
        <v>2160.1999999999998</v>
      </c>
      <c r="G437" s="68">
        <v>0</v>
      </c>
      <c r="H437" s="68">
        <v>0</v>
      </c>
    </row>
    <row r="438" spans="1:8" ht="22.5" x14ac:dyDescent="0.2">
      <c r="A438" s="118" t="s">
        <v>392</v>
      </c>
      <c r="B438" s="119">
        <v>4100000000</v>
      </c>
      <c r="C438" s="120"/>
      <c r="D438" s="121"/>
      <c r="E438" s="121"/>
      <c r="F438" s="68">
        <v>27085.7</v>
      </c>
      <c r="G438" s="68">
        <v>0</v>
      </c>
      <c r="H438" s="68">
        <v>0</v>
      </c>
    </row>
    <row r="439" spans="1:8" ht="56.25" x14ac:dyDescent="0.2">
      <c r="A439" s="118" t="s">
        <v>301</v>
      </c>
      <c r="B439" s="119">
        <v>4100070650</v>
      </c>
      <c r="C439" s="120"/>
      <c r="D439" s="121"/>
      <c r="E439" s="121"/>
      <c r="F439" s="68">
        <v>27085.7</v>
      </c>
      <c r="G439" s="68">
        <v>0</v>
      </c>
      <c r="H439" s="68">
        <v>0</v>
      </c>
    </row>
    <row r="440" spans="1:8" x14ac:dyDescent="0.2">
      <c r="A440" s="122" t="s">
        <v>211</v>
      </c>
      <c r="B440" s="119">
        <v>4100070650</v>
      </c>
      <c r="C440" s="120">
        <v>400</v>
      </c>
      <c r="D440" s="121"/>
      <c r="E440" s="121"/>
      <c r="F440" s="68">
        <v>27085.7</v>
      </c>
      <c r="G440" s="68">
        <v>0</v>
      </c>
      <c r="H440" s="68">
        <v>0</v>
      </c>
    </row>
    <row r="441" spans="1:8" x14ac:dyDescent="0.2">
      <c r="A441" s="123" t="s">
        <v>112</v>
      </c>
      <c r="B441" s="119">
        <v>4100070650</v>
      </c>
      <c r="C441" s="120">
        <v>410</v>
      </c>
      <c r="D441" s="121">
        <v>5</v>
      </c>
      <c r="E441" s="121">
        <v>1</v>
      </c>
      <c r="F441" s="68">
        <v>27085.7</v>
      </c>
      <c r="G441" s="68">
        <v>0</v>
      </c>
      <c r="H441" s="68">
        <v>0</v>
      </c>
    </row>
    <row r="442" spans="1:8" ht="56.25" x14ac:dyDescent="0.2">
      <c r="A442" s="118" t="s">
        <v>393</v>
      </c>
      <c r="B442" s="119">
        <v>4800000000</v>
      </c>
      <c r="C442" s="120"/>
      <c r="D442" s="121"/>
      <c r="E442" s="121"/>
      <c r="F442" s="68">
        <v>0</v>
      </c>
      <c r="G442" s="68">
        <v>0</v>
      </c>
      <c r="H442" s="68">
        <v>10526.3</v>
      </c>
    </row>
    <row r="443" spans="1:8" ht="45" x14ac:dyDescent="0.2">
      <c r="A443" s="118" t="s">
        <v>302</v>
      </c>
      <c r="B443" s="119">
        <v>4800300000</v>
      </c>
      <c r="C443" s="120"/>
      <c r="D443" s="121"/>
      <c r="E443" s="121"/>
      <c r="F443" s="68">
        <v>0</v>
      </c>
      <c r="G443" s="68">
        <v>0</v>
      </c>
      <c r="H443" s="68">
        <v>10526.3</v>
      </c>
    </row>
    <row r="444" spans="1:8" ht="45" x14ac:dyDescent="0.2">
      <c r="A444" s="122" t="s">
        <v>302</v>
      </c>
      <c r="B444" s="119">
        <v>4800370960</v>
      </c>
      <c r="C444" s="120"/>
      <c r="D444" s="121"/>
      <c r="E444" s="121"/>
      <c r="F444" s="68">
        <v>0</v>
      </c>
      <c r="G444" s="68">
        <v>0</v>
      </c>
      <c r="H444" s="68">
        <v>10526.3</v>
      </c>
    </row>
    <row r="445" spans="1:8" ht="22.5" x14ac:dyDescent="0.2">
      <c r="A445" s="123" t="s">
        <v>210</v>
      </c>
      <c r="B445" s="119">
        <v>4800370960</v>
      </c>
      <c r="C445" s="120">
        <v>200</v>
      </c>
      <c r="D445" s="121"/>
      <c r="E445" s="121"/>
      <c r="F445" s="68">
        <v>0</v>
      </c>
      <c r="G445" s="68">
        <v>0</v>
      </c>
      <c r="H445" s="68">
        <v>526.29999999999995</v>
      </c>
    </row>
    <row r="446" spans="1:8" ht="22.5" x14ac:dyDescent="0.2">
      <c r="A446" s="118" t="s">
        <v>149</v>
      </c>
      <c r="B446" s="119">
        <v>4800370960</v>
      </c>
      <c r="C446" s="120">
        <v>240</v>
      </c>
      <c r="D446" s="121">
        <v>5</v>
      </c>
      <c r="E446" s="121">
        <v>3</v>
      </c>
      <c r="F446" s="68">
        <v>0</v>
      </c>
      <c r="G446" s="68">
        <v>0</v>
      </c>
      <c r="H446" s="68">
        <v>526.29999999999995</v>
      </c>
    </row>
    <row r="447" spans="1:8" x14ac:dyDescent="0.2">
      <c r="A447" s="122" t="s">
        <v>211</v>
      </c>
      <c r="B447" s="119">
        <v>4800370960</v>
      </c>
      <c r="C447" s="120">
        <v>400</v>
      </c>
      <c r="D447" s="121"/>
      <c r="E447" s="121"/>
      <c r="F447" s="68">
        <v>0</v>
      </c>
      <c r="G447" s="68">
        <v>0</v>
      </c>
      <c r="H447" s="68">
        <v>10000</v>
      </c>
    </row>
    <row r="448" spans="1:8" x14ac:dyDescent="0.2">
      <c r="A448" s="123" t="s">
        <v>112</v>
      </c>
      <c r="B448" s="119">
        <v>4800370960</v>
      </c>
      <c r="C448" s="120">
        <v>410</v>
      </c>
      <c r="D448" s="121">
        <v>5</v>
      </c>
      <c r="E448" s="121">
        <v>3</v>
      </c>
      <c r="F448" s="68">
        <v>0</v>
      </c>
      <c r="G448" s="68">
        <v>0</v>
      </c>
      <c r="H448" s="68">
        <v>10000</v>
      </c>
    </row>
    <row r="449" spans="1:8" ht="56.25" x14ac:dyDescent="0.2">
      <c r="A449" s="118" t="s">
        <v>394</v>
      </c>
      <c r="B449" s="119">
        <v>6100000000</v>
      </c>
      <c r="C449" s="120"/>
      <c r="D449" s="121"/>
      <c r="E449" s="121"/>
      <c r="F449" s="68">
        <v>39908.400000000001</v>
      </c>
      <c r="G449" s="68">
        <v>49576.3</v>
      </c>
      <c r="H449" s="68">
        <v>49576.3</v>
      </c>
    </row>
    <row r="450" spans="1:8" ht="56.25" x14ac:dyDescent="0.2">
      <c r="A450" s="122" t="s">
        <v>340</v>
      </c>
      <c r="B450" s="119">
        <v>6100070760</v>
      </c>
      <c r="C450" s="120"/>
      <c r="D450" s="121"/>
      <c r="E450" s="121"/>
      <c r="F450" s="68">
        <v>39908.400000000001</v>
      </c>
      <c r="G450" s="68">
        <v>49576.3</v>
      </c>
      <c r="H450" s="68">
        <v>49576.3</v>
      </c>
    </row>
    <row r="451" spans="1:8" ht="22.5" x14ac:dyDescent="0.2">
      <c r="A451" s="123" t="s">
        <v>210</v>
      </c>
      <c r="B451" s="119">
        <v>6100070760</v>
      </c>
      <c r="C451" s="120">
        <v>200</v>
      </c>
      <c r="D451" s="121"/>
      <c r="E451" s="121"/>
      <c r="F451" s="68">
        <v>5063</v>
      </c>
      <c r="G451" s="68">
        <v>6402.2</v>
      </c>
      <c r="H451" s="68">
        <v>6402.2</v>
      </c>
    </row>
    <row r="452" spans="1:8" ht="22.5" x14ac:dyDescent="0.2">
      <c r="A452" s="118" t="s">
        <v>149</v>
      </c>
      <c r="B452" s="119">
        <v>6100070760</v>
      </c>
      <c r="C452" s="120">
        <v>240</v>
      </c>
      <c r="D452" s="121">
        <v>4</v>
      </c>
      <c r="E452" s="121">
        <v>9</v>
      </c>
      <c r="F452" s="68">
        <v>5063</v>
      </c>
      <c r="G452" s="68">
        <v>6402.2</v>
      </c>
      <c r="H452" s="68">
        <v>6402.2</v>
      </c>
    </row>
    <row r="453" spans="1:8" x14ac:dyDescent="0.2">
      <c r="A453" s="122" t="s">
        <v>208</v>
      </c>
      <c r="B453" s="119">
        <v>6100070760</v>
      </c>
      <c r="C453" s="120">
        <v>500</v>
      </c>
      <c r="D453" s="121"/>
      <c r="E453" s="121"/>
      <c r="F453" s="68">
        <v>34845.300000000003</v>
      </c>
      <c r="G453" s="68">
        <v>43174.1</v>
      </c>
      <c r="H453" s="68">
        <v>43174.1</v>
      </c>
    </row>
    <row r="454" spans="1:8" x14ac:dyDescent="0.2">
      <c r="A454" s="123" t="s">
        <v>239</v>
      </c>
      <c r="B454" s="119">
        <v>6100070760</v>
      </c>
      <c r="C454" s="120">
        <v>540</v>
      </c>
      <c r="D454" s="121">
        <v>4</v>
      </c>
      <c r="E454" s="121">
        <v>9</v>
      </c>
      <c r="F454" s="68">
        <v>34845.300000000003</v>
      </c>
      <c r="G454" s="68">
        <v>43174.1</v>
      </c>
      <c r="H454" s="68">
        <v>43174.1</v>
      </c>
    </row>
    <row r="455" spans="1:8" ht="22.5" x14ac:dyDescent="0.2">
      <c r="A455" s="118" t="s">
        <v>395</v>
      </c>
      <c r="B455" s="119">
        <v>6400000000</v>
      </c>
      <c r="C455" s="120"/>
      <c r="D455" s="121"/>
      <c r="E455" s="121"/>
      <c r="F455" s="68">
        <v>858.6</v>
      </c>
      <c r="G455" s="68">
        <v>871.7</v>
      </c>
      <c r="H455" s="68">
        <v>871.7</v>
      </c>
    </row>
    <row r="456" spans="1:8" ht="45" x14ac:dyDescent="0.2">
      <c r="A456" s="122" t="s">
        <v>300</v>
      </c>
      <c r="B456" s="119">
        <v>6401100000</v>
      </c>
      <c r="C456" s="120"/>
      <c r="D456" s="121"/>
      <c r="E456" s="121"/>
      <c r="F456" s="68">
        <v>858.6</v>
      </c>
      <c r="G456" s="68">
        <v>871.7</v>
      </c>
      <c r="H456" s="68">
        <v>871.7</v>
      </c>
    </row>
    <row r="457" spans="1:8" ht="45" x14ac:dyDescent="0.2">
      <c r="A457" s="123" t="s">
        <v>300</v>
      </c>
      <c r="B457" s="119">
        <v>6401170690</v>
      </c>
      <c r="C457" s="120"/>
      <c r="D457" s="121"/>
      <c r="E457" s="121"/>
      <c r="F457" s="68">
        <v>858.6</v>
      </c>
      <c r="G457" s="68">
        <v>871.7</v>
      </c>
      <c r="H457" s="68">
        <v>871.7</v>
      </c>
    </row>
    <row r="458" spans="1:8" x14ac:dyDescent="0.2">
      <c r="A458" s="118" t="s">
        <v>213</v>
      </c>
      <c r="B458" s="119">
        <v>6401170690</v>
      </c>
      <c r="C458" s="120">
        <v>800</v>
      </c>
      <c r="D458" s="121"/>
      <c r="E458" s="121"/>
      <c r="F458" s="68">
        <v>858.6</v>
      </c>
      <c r="G458" s="68">
        <v>871.7</v>
      </c>
      <c r="H458" s="68">
        <v>871.7</v>
      </c>
    </row>
    <row r="459" spans="1:8" ht="33.75" x14ac:dyDescent="0.2">
      <c r="A459" s="122" t="s">
        <v>150</v>
      </c>
      <c r="B459" s="119">
        <v>6401170690</v>
      </c>
      <c r="C459" s="120">
        <v>810</v>
      </c>
      <c r="D459" s="121">
        <v>4</v>
      </c>
      <c r="E459" s="121">
        <v>12</v>
      </c>
      <c r="F459" s="68">
        <v>858.6</v>
      </c>
      <c r="G459" s="68">
        <v>871.7</v>
      </c>
      <c r="H459" s="68">
        <v>871.7</v>
      </c>
    </row>
    <row r="460" spans="1:8" ht="33.75" x14ac:dyDescent="0.2">
      <c r="A460" s="123" t="s">
        <v>248</v>
      </c>
      <c r="B460" s="119">
        <v>7100000000</v>
      </c>
      <c r="C460" s="120"/>
      <c r="D460" s="121"/>
      <c r="E460" s="121"/>
      <c r="F460" s="68">
        <v>750</v>
      </c>
      <c r="G460" s="68">
        <v>950</v>
      </c>
      <c r="H460" s="68">
        <v>950</v>
      </c>
    </row>
    <row r="461" spans="1:8" ht="33.75" x14ac:dyDescent="0.2">
      <c r="A461" s="118" t="s">
        <v>227</v>
      </c>
      <c r="B461" s="119">
        <v>7100000210</v>
      </c>
      <c r="C461" s="120"/>
      <c r="D461" s="121"/>
      <c r="E461" s="121"/>
      <c r="F461" s="68">
        <v>750</v>
      </c>
      <c r="G461" s="68">
        <v>950</v>
      </c>
      <c r="H461" s="68">
        <v>950</v>
      </c>
    </row>
    <row r="462" spans="1:8" ht="22.5" x14ac:dyDescent="0.2">
      <c r="A462" s="122" t="s">
        <v>210</v>
      </c>
      <c r="B462" s="119">
        <v>7100000210</v>
      </c>
      <c r="C462" s="120">
        <v>200</v>
      </c>
      <c r="D462" s="121"/>
      <c r="E462" s="121"/>
      <c r="F462" s="68">
        <v>750</v>
      </c>
      <c r="G462" s="68">
        <v>950</v>
      </c>
      <c r="H462" s="68">
        <v>950</v>
      </c>
    </row>
    <row r="463" spans="1:8" ht="22.5" x14ac:dyDescent="0.2">
      <c r="A463" s="123" t="s">
        <v>149</v>
      </c>
      <c r="B463" s="119">
        <v>7100000210</v>
      </c>
      <c r="C463" s="120">
        <v>240</v>
      </c>
      <c r="D463" s="121">
        <v>4</v>
      </c>
      <c r="E463" s="121">
        <v>5</v>
      </c>
      <c r="F463" s="68">
        <v>750</v>
      </c>
      <c r="G463" s="68">
        <v>950</v>
      </c>
      <c r="H463" s="68">
        <v>950</v>
      </c>
    </row>
    <row r="464" spans="1:8" ht="22.5" x14ac:dyDescent="0.2">
      <c r="A464" s="122" t="s">
        <v>249</v>
      </c>
      <c r="B464" s="119">
        <v>7200000000</v>
      </c>
      <c r="C464" s="120"/>
      <c r="D464" s="121"/>
      <c r="E464" s="121"/>
      <c r="F464" s="68">
        <v>930</v>
      </c>
      <c r="G464" s="68">
        <v>0</v>
      </c>
      <c r="H464" s="68">
        <v>0</v>
      </c>
    </row>
    <row r="465" spans="1:8" ht="33.75" x14ac:dyDescent="0.2">
      <c r="A465" s="123" t="s">
        <v>228</v>
      </c>
      <c r="B465" s="119">
        <v>7200000220</v>
      </c>
      <c r="C465" s="120"/>
      <c r="D465" s="121"/>
      <c r="E465" s="121"/>
      <c r="F465" s="68">
        <v>930</v>
      </c>
      <c r="G465" s="68">
        <v>0</v>
      </c>
      <c r="H465" s="68">
        <v>0</v>
      </c>
    </row>
    <row r="466" spans="1:8" ht="22.5" x14ac:dyDescent="0.2">
      <c r="A466" s="118" t="s">
        <v>210</v>
      </c>
      <c r="B466" s="119">
        <v>7200000220</v>
      </c>
      <c r="C466" s="120">
        <v>200</v>
      </c>
      <c r="D466" s="121"/>
      <c r="E466" s="121"/>
      <c r="F466" s="68">
        <v>230</v>
      </c>
      <c r="G466" s="68">
        <v>0</v>
      </c>
      <c r="H466" s="68">
        <v>0</v>
      </c>
    </row>
    <row r="467" spans="1:8" ht="22.5" x14ac:dyDescent="0.2">
      <c r="A467" s="122" t="s">
        <v>149</v>
      </c>
      <c r="B467" s="119">
        <v>7200000220</v>
      </c>
      <c r="C467" s="120">
        <v>240</v>
      </c>
      <c r="D467" s="121">
        <v>4</v>
      </c>
      <c r="E467" s="121">
        <v>12</v>
      </c>
      <c r="F467" s="68">
        <v>230</v>
      </c>
      <c r="G467" s="68">
        <v>0</v>
      </c>
      <c r="H467" s="68">
        <v>0</v>
      </c>
    </row>
    <row r="468" spans="1:8" x14ac:dyDescent="0.2">
      <c r="A468" s="123" t="s">
        <v>213</v>
      </c>
      <c r="B468" s="119">
        <v>7200000220</v>
      </c>
      <c r="C468" s="120">
        <v>800</v>
      </c>
      <c r="D468" s="121"/>
      <c r="E468" s="121"/>
      <c r="F468" s="68">
        <v>700</v>
      </c>
      <c r="G468" s="68">
        <v>0</v>
      </c>
      <c r="H468" s="68">
        <v>0</v>
      </c>
    </row>
    <row r="469" spans="1:8" ht="33.75" x14ac:dyDescent="0.2">
      <c r="A469" s="118" t="s">
        <v>150</v>
      </c>
      <c r="B469" s="119">
        <v>7200000220</v>
      </c>
      <c r="C469" s="120">
        <v>810</v>
      </c>
      <c r="D469" s="121">
        <v>4</v>
      </c>
      <c r="E469" s="121">
        <v>12</v>
      </c>
      <c r="F469" s="68">
        <v>700</v>
      </c>
      <c r="G469" s="68">
        <v>0</v>
      </c>
      <c r="H469" s="68">
        <v>0</v>
      </c>
    </row>
    <row r="470" spans="1:8" ht="22.5" x14ac:dyDescent="0.2">
      <c r="A470" s="122" t="s">
        <v>250</v>
      </c>
      <c r="B470" s="119">
        <v>7300000000</v>
      </c>
      <c r="C470" s="120"/>
      <c r="D470" s="121"/>
      <c r="E470" s="121"/>
      <c r="F470" s="68">
        <v>300</v>
      </c>
      <c r="G470" s="68">
        <v>0</v>
      </c>
      <c r="H470" s="68">
        <v>0</v>
      </c>
    </row>
    <row r="471" spans="1:8" ht="22.5" x14ac:dyDescent="0.2">
      <c r="A471" s="123" t="s">
        <v>229</v>
      </c>
      <c r="B471" s="119">
        <v>7300000240</v>
      </c>
      <c r="C471" s="120"/>
      <c r="D471" s="121"/>
      <c r="E471" s="121"/>
      <c r="F471" s="68">
        <v>300</v>
      </c>
      <c r="G471" s="68">
        <v>0</v>
      </c>
      <c r="H471" s="68">
        <v>0</v>
      </c>
    </row>
    <row r="472" spans="1:8" ht="22.5" x14ac:dyDescent="0.2">
      <c r="A472" s="118" t="s">
        <v>210</v>
      </c>
      <c r="B472" s="119">
        <v>7300000240</v>
      </c>
      <c r="C472" s="120">
        <v>200</v>
      </c>
      <c r="D472" s="121"/>
      <c r="E472" s="121"/>
      <c r="F472" s="68">
        <v>300</v>
      </c>
      <c r="G472" s="68">
        <v>0</v>
      </c>
      <c r="H472" s="68">
        <v>0</v>
      </c>
    </row>
    <row r="473" spans="1:8" ht="22.5" x14ac:dyDescent="0.2">
      <c r="A473" s="122" t="s">
        <v>149</v>
      </c>
      <c r="B473" s="119">
        <v>7300000240</v>
      </c>
      <c r="C473" s="120">
        <v>240</v>
      </c>
      <c r="D473" s="121">
        <v>8</v>
      </c>
      <c r="E473" s="121">
        <v>1</v>
      </c>
      <c r="F473" s="68">
        <v>300</v>
      </c>
      <c r="G473" s="68">
        <v>0</v>
      </c>
      <c r="H473" s="68">
        <v>0</v>
      </c>
    </row>
    <row r="474" spans="1:8" ht="22.5" x14ac:dyDescent="0.2">
      <c r="A474" s="123" t="s">
        <v>219</v>
      </c>
      <c r="B474" s="119">
        <v>7400000000</v>
      </c>
      <c r="C474" s="120"/>
      <c r="D474" s="121"/>
      <c r="E474" s="121"/>
      <c r="F474" s="68">
        <v>760</v>
      </c>
      <c r="G474" s="68">
        <v>800</v>
      </c>
      <c r="H474" s="68">
        <v>0</v>
      </c>
    </row>
    <row r="475" spans="1:8" ht="22.5" x14ac:dyDescent="0.2">
      <c r="A475" s="118" t="s">
        <v>189</v>
      </c>
      <c r="B475" s="119">
        <v>7400000250</v>
      </c>
      <c r="C475" s="120"/>
      <c r="D475" s="121"/>
      <c r="E475" s="121"/>
      <c r="F475" s="68">
        <v>760</v>
      </c>
      <c r="G475" s="68">
        <v>800</v>
      </c>
      <c r="H475" s="68">
        <v>0</v>
      </c>
    </row>
    <row r="476" spans="1:8" ht="22.5" x14ac:dyDescent="0.2">
      <c r="A476" s="122" t="s">
        <v>215</v>
      </c>
      <c r="B476" s="119">
        <v>7400000250</v>
      </c>
      <c r="C476" s="120">
        <v>600</v>
      </c>
      <c r="D476" s="121"/>
      <c r="E476" s="121"/>
      <c r="F476" s="68">
        <v>760</v>
      </c>
      <c r="G476" s="68">
        <v>800</v>
      </c>
      <c r="H476" s="68">
        <v>0</v>
      </c>
    </row>
    <row r="477" spans="1:8" x14ac:dyDescent="0.2">
      <c r="A477" s="123" t="s">
        <v>156</v>
      </c>
      <c r="B477" s="119">
        <v>7400000250</v>
      </c>
      <c r="C477" s="120">
        <v>610</v>
      </c>
      <c r="D477" s="121">
        <v>10</v>
      </c>
      <c r="E477" s="121">
        <v>3</v>
      </c>
      <c r="F477" s="68">
        <v>760</v>
      </c>
      <c r="G477" s="68">
        <v>800</v>
      </c>
      <c r="H477" s="68">
        <v>0</v>
      </c>
    </row>
    <row r="478" spans="1:8" ht="22.5" x14ac:dyDescent="0.2">
      <c r="A478" s="122" t="s">
        <v>251</v>
      </c>
      <c r="B478" s="119">
        <v>7700000000</v>
      </c>
      <c r="C478" s="120"/>
      <c r="D478" s="121"/>
      <c r="E478" s="121"/>
      <c r="F478" s="68">
        <v>428.6</v>
      </c>
      <c r="G478" s="68">
        <v>428.6</v>
      </c>
      <c r="H478" s="68">
        <v>0</v>
      </c>
    </row>
    <row r="479" spans="1:8" ht="67.5" x14ac:dyDescent="0.2">
      <c r="A479" s="123" t="s">
        <v>396</v>
      </c>
      <c r="B479" s="119">
        <v>7700100000</v>
      </c>
      <c r="C479" s="120"/>
      <c r="D479" s="121"/>
      <c r="E479" s="121"/>
      <c r="F479" s="68">
        <v>153.6</v>
      </c>
      <c r="G479" s="68">
        <v>153.6</v>
      </c>
      <c r="H479" s="68">
        <v>0</v>
      </c>
    </row>
    <row r="480" spans="1:8" ht="67.5" x14ac:dyDescent="0.2">
      <c r="A480" s="118" t="s">
        <v>190</v>
      </c>
      <c r="B480" s="119">
        <v>7700100270</v>
      </c>
      <c r="C480" s="120"/>
      <c r="D480" s="121"/>
      <c r="E480" s="121"/>
      <c r="F480" s="68">
        <v>153.6</v>
      </c>
      <c r="G480" s="68">
        <v>153.6</v>
      </c>
      <c r="H480" s="68">
        <v>0</v>
      </c>
    </row>
    <row r="481" spans="1:8" ht="22.5" x14ac:dyDescent="0.2">
      <c r="A481" s="122" t="s">
        <v>210</v>
      </c>
      <c r="B481" s="119">
        <v>7700100270</v>
      </c>
      <c r="C481" s="120">
        <v>200</v>
      </c>
      <c r="D481" s="121"/>
      <c r="E481" s="121"/>
      <c r="F481" s="68">
        <v>153.6</v>
      </c>
      <c r="G481" s="68">
        <v>153.6</v>
      </c>
      <c r="H481" s="68">
        <v>0</v>
      </c>
    </row>
    <row r="482" spans="1:8" ht="22.5" x14ac:dyDescent="0.2">
      <c r="A482" s="123" t="s">
        <v>149</v>
      </c>
      <c r="B482" s="119">
        <v>7700100270</v>
      </c>
      <c r="C482" s="120">
        <v>240</v>
      </c>
      <c r="D482" s="121">
        <v>5</v>
      </c>
      <c r="E482" s="121">
        <v>3</v>
      </c>
      <c r="F482" s="68">
        <v>153.6</v>
      </c>
      <c r="G482" s="68">
        <v>153.6</v>
      </c>
      <c r="H482" s="68">
        <v>0</v>
      </c>
    </row>
    <row r="483" spans="1:8" ht="45" x14ac:dyDescent="0.2">
      <c r="A483" s="118" t="s">
        <v>185</v>
      </c>
      <c r="B483" s="119">
        <v>7700500000</v>
      </c>
      <c r="C483" s="120"/>
      <c r="D483" s="121"/>
      <c r="E483" s="121"/>
      <c r="F483" s="68">
        <v>168</v>
      </c>
      <c r="G483" s="68">
        <v>168</v>
      </c>
      <c r="H483" s="68">
        <v>0</v>
      </c>
    </row>
    <row r="484" spans="1:8" ht="45" x14ac:dyDescent="0.2">
      <c r="A484" s="122" t="s">
        <v>185</v>
      </c>
      <c r="B484" s="119">
        <v>7700500270</v>
      </c>
      <c r="C484" s="120"/>
      <c r="D484" s="121"/>
      <c r="E484" s="121"/>
      <c r="F484" s="68">
        <v>168</v>
      </c>
      <c r="G484" s="68">
        <v>168</v>
      </c>
      <c r="H484" s="68">
        <v>0</v>
      </c>
    </row>
    <row r="485" spans="1:8" ht="22.5" x14ac:dyDescent="0.2">
      <c r="A485" s="123" t="s">
        <v>210</v>
      </c>
      <c r="B485" s="119">
        <v>7700500270</v>
      </c>
      <c r="C485" s="120">
        <v>200</v>
      </c>
      <c r="D485" s="121"/>
      <c r="E485" s="121"/>
      <c r="F485" s="68">
        <v>168</v>
      </c>
      <c r="G485" s="68">
        <v>168</v>
      </c>
      <c r="H485" s="68">
        <v>0</v>
      </c>
    </row>
    <row r="486" spans="1:8" ht="22.5" x14ac:dyDescent="0.2">
      <c r="A486" s="118" t="s">
        <v>149</v>
      </c>
      <c r="B486" s="119">
        <v>7700500270</v>
      </c>
      <c r="C486" s="120">
        <v>240</v>
      </c>
      <c r="D486" s="121">
        <v>5</v>
      </c>
      <c r="E486" s="121">
        <v>3</v>
      </c>
      <c r="F486" s="68">
        <v>168</v>
      </c>
      <c r="G486" s="68">
        <v>168</v>
      </c>
      <c r="H486" s="68">
        <v>0</v>
      </c>
    </row>
    <row r="487" spans="1:8" ht="45" x14ac:dyDescent="0.2">
      <c r="A487" s="122" t="s">
        <v>186</v>
      </c>
      <c r="B487" s="119">
        <v>7700600000</v>
      </c>
      <c r="C487" s="120"/>
      <c r="D487" s="121"/>
      <c r="E487" s="121"/>
      <c r="F487" s="68">
        <v>4</v>
      </c>
      <c r="G487" s="68">
        <v>4</v>
      </c>
      <c r="H487" s="68">
        <v>0</v>
      </c>
    </row>
    <row r="488" spans="1:8" ht="45" x14ac:dyDescent="0.2">
      <c r="A488" s="123" t="s">
        <v>186</v>
      </c>
      <c r="B488" s="119">
        <v>7700600270</v>
      </c>
      <c r="C488" s="120"/>
      <c r="D488" s="121"/>
      <c r="E488" s="121"/>
      <c r="F488" s="68">
        <v>4</v>
      </c>
      <c r="G488" s="68">
        <v>4</v>
      </c>
      <c r="H488" s="68">
        <v>0</v>
      </c>
    </row>
    <row r="489" spans="1:8" ht="22.5" x14ac:dyDescent="0.2">
      <c r="A489" s="118" t="s">
        <v>210</v>
      </c>
      <c r="B489" s="119">
        <v>7700600270</v>
      </c>
      <c r="C489" s="120">
        <v>200</v>
      </c>
      <c r="D489" s="121"/>
      <c r="E489" s="121"/>
      <c r="F489" s="68">
        <v>4</v>
      </c>
      <c r="G489" s="68">
        <v>4</v>
      </c>
      <c r="H489" s="68">
        <v>0</v>
      </c>
    </row>
    <row r="490" spans="1:8" ht="22.5" x14ac:dyDescent="0.2">
      <c r="A490" s="122" t="s">
        <v>149</v>
      </c>
      <c r="B490" s="119">
        <v>7700600270</v>
      </c>
      <c r="C490" s="120">
        <v>240</v>
      </c>
      <c r="D490" s="121">
        <v>6</v>
      </c>
      <c r="E490" s="121">
        <v>3</v>
      </c>
      <c r="F490" s="68">
        <v>4</v>
      </c>
      <c r="G490" s="68">
        <v>4</v>
      </c>
      <c r="H490" s="68">
        <v>0</v>
      </c>
    </row>
    <row r="491" spans="1:8" ht="45" x14ac:dyDescent="0.2">
      <c r="A491" s="123" t="s">
        <v>187</v>
      </c>
      <c r="B491" s="119">
        <v>7700700000</v>
      </c>
      <c r="C491" s="120"/>
      <c r="D491" s="121"/>
      <c r="E491" s="121"/>
      <c r="F491" s="68">
        <v>3</v>
      </c>
      <c r="G491" s="68">
        <v>3</v>
      </c>
      <c r="H491" s="68">
        <v>0</v>
      </c>
    </row>
    <row r="492" spans="1:8" ht="45" x14ac:dyDescent="0.2">
      <c r="A492" s="118" t="s">
        <v>187</v>
      </c>
      <c r="B492" s="119">
        <v>7700700270</v>
      </c>
      <c r="C492" s="120"/>
      <c r="D492" s="121"/>
      <c r="E492" s="121"/>
      <c r="F492" s="68">
        <v>3</v>
      </c>
      <c r="G492" s="68">
        <v>3</v>
      </c>
      <c r="H492" s="68">
        <v>0</v>
      </c>
    </row>
    <row r="493" spans="1:8" ht="22.5" x14ac:dyDescent="0.2">
      <c r="A493" s="122" t="s">
        <v>210</v>
      </c>
      <c r="B493" s="119">
        <v>7700700270</v>
      </c>
      <c r="C493" s="120">
        <v>200</v>
      </c>
      <c r="D493" s="121"/>
      <c r="E493" s="121"/>
      <c r="F493" s="68">
        <v>3</v>
      </c>
      <c r="G493" s="68">
        <v>3</v>
      </c>
      <c r="H493" s="68">
        <v>0</v>
      </c>
    </row>
    <row r="494" spans="1:8" ht="22.5" x14ac:dyDescent="0.2">
      <c r="A494" s="123" t="s">
        <v>149</v>
      </c>
      <c r="B494" s="119">
        <v>7700700270</v>
      </c>
      <c r="C494" s="120">
        <v>240</v>
      </c>
      <c r="D494" s="121">
        <v>6</v>
      </c>
      <c r="E494" s="121">
        <v>3</v>
      </c>
      <c r="F494" s="68">
        <v>3</v>
      </c>
      <c r="G494" s="68">
        <v>3</v>
      </c>
      <c r="H494" s="68">
        <v>0</v>
      </c>
    </row>
    <row r="495" spans="1:8" ht="45" x14ac:dyDescent="0.2">
      <c r="A495" s="122" t="s">
        <v>188</v>
      </c>
      <c r="B495" s="119">
        <v>7700900000</v>
      </c>
      <c r="C495" s="120"/>
      <c r="D495" s="121"/>
      <c r="E495" s="121"/>
      <c r="F495" s="68">
        <v>100</v>
      </c>
      <c r="G495" s="68">
        <v>100</v>
      </c>
      <c r="H495" s="68">
        <v>0</v>
      </c>
    </row>
    <row r="496" spans="1:8" ht="45" x14ac:dyDescent="0.2">
      <c r="A496" s="123" t="s">
        <v>188</v>
      </c>
      <c r="B496" s="119">
        <v>7700900270</v>
      </c>
      <c r="C496" s="120"/>
      <c r="D496" s="121"/>
      <c r="E496" s="121"/>
      <c r="F496" s="68">
        <v>100</v>
      </c>
      <c r="G496" s="68">
        <v>100</v>
      </c>
      <c r="H496" s="68">
        <v>0</v>
      </c>
    </row>
    <row r="497" spans="1:8" ht="22.5" x14ac:dyDescent="0.2">
      <c r="A497" s="122" t="s">
        <v>210</v>
      </c>
      <c r="B497" s="119">
        <v>7700900270</v>
      </c>
      <c r="C497" s="120">
        <v>200</v>
      </c>
      <c r="D497" s="121"/>
      <c r="E497" s="121"/>
      <c r="F497" s="68">
        <v>100</v>
      </c>
      <c r="G497" s="68">
        <v>100</v>
      </c>
      <c r="H497" s="68">
        <v>0</v>
      </c>
    </row>
    <row r="498" spans="1:8" ht="22.5" x14ac:dyDescent="0.2">
      <c r="A498" s="123" t="s">
        <v>149</v>
      </c>
      <c r="B498" s="119">
        <v>7700900270</v>
      </c>
      <c r="C498" s="120">
        <v>240</v>
      </c>
      <c r="D498" s="121">
        <v>6</v>
      </c>
      <c r="E498" s="121">
        <v>3</v>
      </c>
      <c r="F498" s="68">
        <v>100</v>
      </c>
      <c r="G498" s="68">
        <v>100</v>
      </c>
      <c r="H498" s="68">
        <v>0</v>
      </c>
    </row>
    <row r="499" spans="1:8" ht="22.5" x14ac:dyDescent="0.2">
      <c r="A499" s="118" t="s">
        <v>252</v>
      </c>
      <c r="B499" s="119">
        <v>7900000000</v>
      </c>
      <c r="C499" s="120"/>
      <c r="D499" s="121"/>
      <c r="E499" s="121"/>
      <c r="F499" s="68">
        <v>500</v>
      </c>
      <c r="G499" s="68">
        <v>500</v>
      </c>
      <c r="H499" s="68">
        <v>0</v>
      </c>
    </row>
    <row r="500" spans="1:8" ht="33.75" x14ac:dyDescent="0.2">
      <c r="A500" s="122" t="s">
        <v>226</v>
      </c>
      <c r="B500" s="119">
        <v>7900000280</v>
      </c>
      <c r="C500" s="120"/>
      <c r="D500" s="121"/>
      <c r="E500" s="121"/>
      <c r="F500" s="68">
        <v>500</v>
      </c>
      <c r="G500" s="68">
        <v>500</v>
      </c>
      <c r="H500" s="68">
        <v>0</v>
      </c>
    </row>
    <row r="501" spans="1:8" ht="22.5" x14ac:dyDescent="0.2">
      <c r="A501" s="123" t="s">
        <v>215</v>
      </c>
      <c r="B501" s="119">
        <v>7900000280</v>
      </c>
      <c r="C501" s="120">
        <v>600</v>
      </c>
      <c r="D501" s="121"/>
      <c r="E501" s="121"/>
      <c r="F501" s="68">
        <v>500</v>
      </c>
      <c r="G501" s="68">
        <v>500</v>
      </c>
      <c r="H501" s="68">
        <v>0</v>
      </c>
    </row>
    <row r="502" spans="1:8" ht="22.5" x14ac:dyDescent="0.2">
      <c r="A502" s="122" t="s">
        <v>269</v>
      </c>
      <c r="B502" s="119">
        <v>7900000280</v>
      </c>
      <c r="C502" s="120">
        <v>630</v>
      </c>
      <c r="D502" s="121">
        <v>1</v>
      </c>
      <c r="E502" s="121">
        <v>13</v>
      </c>
      <c r="F502" s="68">
        <v>500</v>
      </c>
      <c r="G502" s="68">
        <v>500</v>
      </c>
      <c r="H502" s="68">
        <v>0</v>
      </c>
    </row>
    <row r="503" spans="1:8" ht="22.5" x14ac:dyDescent="0.2">
      <c r="A503" s="123" t="s">
        <v>423</v>
      </c>
      <c r="B503" s="119">
        <v>8200000000</v>
      </c>
      <c r="C503" s="120"/>
      <c r="D503" s="121"/>
      <c r="E503" s="121"/>
      <c r="F503" s="68">
        <v>1400</v>
      </c>
      <c r="G503" s="68">
        <v>0</v>
      </c>
      <c r="H503" s="68">
        <v>0</v>
      </c>
    </row>
    <row r="504" spans="1:8" ht="33.75" x14ac:dyDescent="0.2">
      <c r="A504" s="122" t="s">
        <v>418</v>
      </c>
      <c r="B504" s="119">
        <v>8210000000</v>
      </c>
      <c r="C504" s="120"/>
      <c r="D504" s="121"/>
      <c r="E504" s="121"/>
      <c r="F504" s="68">
        <v>1058.3</v>
      </c>
      <c r="G504" s="68">
        <v>0</v>
      </c>
      <c r="H504" s="68">
        <v>0</v>
      </c>
    </row>
    <row r="505" spans="1:8" ht="33.75" x14ac:dyDescent="0.2">
      <c r="A505" s="123" t="s">
        <v>418</v>
      </c>
      <c r="B505" s="119">
        <v>8210000290</v>
      </c>
      <c r="C505" s="120"/>
      <c r="D505" s="121"/>
      <c r="E505" s="121"/>
      <c r="F505" s="68">
        <v>1058.3</v>
      </c>
      <c r="G505" s="68">
        <v>0</v>
      </c>
      <c r="H505" s="68">
        <v>0</v>
      </c>
    </row>
    <row r="506" spans="1:8" ht="22.5" x14ac:dyDescent="0.2">
      <c r="A506" s="118" t="s">
        <v>215</v>
      </c>
      <c r="B506" s="119">
        <v>8210000290</v>
      </c>
      <c r="C506" s="120">
        <v>600</v>
      </c>
      <c r="D506" s="121"/>
      <c r="E506" s="121"/>
      <c r="F506" s="68">
        <v>1058.3</v>
      </c>
      <c r="G506" s="68">
        <v>0</v>
      </c>
      <c r="H506" s="68">
        <v>0</v>
      </c>
    </row>
    <row r="507" spans="1:8" x14ac:dyDescent="0.2">
      <c r="A507" s="122" t="s">
        <v>156</v>
      </c>
      <c r="B507" s="119">
        <v>8210000290</v>
      </c>
      <c r="C507" s="120">
        <v>610</v>
      </c>
      <c r="D507" s="121">
        <v>10</v>
      </c>
      <c r="E507" s="121">
        <v>3</v>
      </c>
      <c r="F507" s="68">
        <v>1058.3</v>
      </c>
      <c r="G507" s="68">
        <v>0</v>
      </c>
      <c r="H507" s="68">
        <v>0</v>
      </c>
    </row>
    <row r="508" spans="1:8" ht="33.75" x14ac:dyDescent="0.2">
      <c r="A508" s="123" t="s">
        <v>415</v>
      </c>
      <c r="B508" s="119">
        <v>8220000000</v>
      </c>
      <c r="C508" s="120"/>
      <c r="D508" s="121"/>
      <c r="E508" s="121"/>
      <c r="F508" s="68">
        <v>232.3</v>
      </c>
      <c r="G508" s="68">
        <v>0</v>
      </c>
      <c r="H508" s="68">
        <v>0</v>
      </c>
    </row>
    <row r="509" spans="1:8" ht="33.75" x14ac:dyDescent="0.2">
      <c r="A509" s="118" t="s">
        <v>415</v>
      </c>
      <c r="B509" s="119">
        <v>8220000290</v>
      </c>
      <c r="C509" s="120"/>
      <c r="D509" s="121"/>
      <c r="E509" s="121"/>
      <c r="F509" s="68">
        <v>232.3</v>
      </c>
      <c r="G509" s="68">
        <v>0</v>
      </c>
      <c r="H509" s="68">
        <v>0</v>
      </c>
    </row>
    <row r="510" spans="1:8" ht="22.5" x14ac:dyDescent="0.2">
      <c r="A510" s="122" t="s">
        <v>210</v>
      </c>
      <c r="B510" s="119">
        <v>8220000290</v>
      </c>
      <c r="C510" s="120">
        <v>200</v>
      </c>
      <c r="D510" s="121"/>
      <c r="E510" s="121"/>
      <c r="F510" s="68">
        <v>232.3</v>
      </c>
      <c r="G510" s="68">
        <v>0</v>
      </c>
      <c r="H510" s="68">
        <v>0</v>
      </c>
    </row>
    <row r="511" spans="1:8" ht="22.5" x14ac:dyDescent="0.2">
      <c r="A511" s="123" t="s">
        <v>149</v>
      </c>
      <c r="B511" s="119">
        <v>8220000290</v>
      </c>
      <c r="C511" s="120">
        <v>240</v>
      </c>
      <c r="D511" s="121">
        <v>8</v>
      </c>
      <c r="E511" s="121">
        <v>1</v>
      </c>
      <c r="F511" s="68">
        <v>232.3</v>
      </c>
      <c r="G511" s="68">
        <v>0</v>
      </c>
      <c r="H511" s="68">
        <v>0</v>
      </c>
    </row>
    <row r="512" spans="1:8" ht="33.75" x14ac:dyDescent="0.2">
      <c r="A512" s="118" t="s">
        <v>409</v>
      </c>
      <c r="B512" s="119">
        <v>8230000000</v>
      </c>
      <c r="C512" s="120"/>
      <c r="D512" s="121"/>
      <c r="E512" s="121"/>
      <c r="F512" s="68">
        <v>109.4</v>
      </c>
      <c r="G512" s="68">
        <v>0</v>
      </c>
      <c r="H512" s="68">
        <v>0</v>
      </c>
    </row>
    <row r="513" spans="1:8" ht="33.75" x14ac:dyDescent="0.2">
      <c r="A513" s="122" t="s">
        <v>409</v>
      </c>
      <c r="B513" s="119">
        <v>8230000290</v>
      </c>
      <c r="C513" s="120"/>
      <c r="D513" s="121"/>
      <c r="E513" s="121"/>
      <c r="F513" s="68">
        <v>109.4</v>
      </c>
      <c r="G513" s="68">
        <v>0</v>
      </c>
      <c r="H513" s="68">
        <v>0</v>
      </c>
    </row>
    <row r="514" spans="1:8" ht="22.5" x14ac:dyDescent="0.2">
      <c r="A514" s="123" t="s">
        <v>215</v>
      </c>
      <c r="B514" s="119">
        <v>8230000290</v>
      </c>
      <c r="C514" s="120">
        <v>600</v>
      </c>
      <c r="D514" s="121"/>
      <c r="E514" s="121"/>
      <c r="F514" s="68">
        <v>109.4</v>
      </c>
      <c r="G514" s="68">
        <v>0</v>
      </c>
      <c r="H514" s="68">
        <v>0</v>
      </c>
    </row>
    <row r="515" spans="1:8" x14ac:dyDescent="0.2">
      <c r="A515" s="118" t="s">
        <v>103</v>
      </c>
      <c r="B515" s="119">
        <v>8230000290</v>
      </c>
      <c r="C515" s="120">
        <v>620</v>
      </c>
      <c r="D515" s="121">
        <v>7</v>
      </c>
      <c r="E515" s="121">
        <v>3</v>
      </c>
      <c r="F515" s="68">
        <v>109.4</v>
      </c>
      <c r="G515" s="68">
        <v>0</v>
      </c>
      <c r="H515" s="68">
        <v>0</v>
      </c>
    </row>
    <row r="516" spans="1:8" x14ac:dyDescent="0.2">
      <c r="A516" s="122" t="s">
        <v>220</v>
      </c>
      <c r="B516" s="119">
        <v>9900000000</v>
      </c>
      <c r="C516" s="120"/>
      <c r="D516" s="121"/>
      <c r="E516" s="121"/>
      <c r="F516" s="68">
        <v>84378.5</v>
      </c>
      <c r="G516" s="68">
        <v>96523</v>
      </c>
      <c r="H516" s="68">
        <v>102414</v>
      </c>
    </row>
    <row r="517" spans="1:8" ht="22.5" x14ac:dyDescent="0.2">
      <c r="A517" s="123" t="s">
        <v>337</v>
      </c>
      <c r="B517" s="119">
        <v>9900002010</v>
      </c>
      <c r="C517" s="120"/>
      <c r="D517" s="121"/>
      <c r="E517" s="121"/>
      <c r="F517" s="68">
        <v>162.9</v>
      </c>
      <c r="G517" s="68">
        <v>2500</v>
      </c>
      <c r="H517" s="68">
        <v>2500</v>
      </c>
    </row>
    <row r="518" spans="1:8" x14ac:dyDescent="0.2">
      <c r="A518" s="118" t="s">
        <v>213</v>
      </c>
      <c r="B518" s="119">
        <v>9900002010</v>
      </c>
      <c r="C518" s="120">
        <v>800</v>
      </c>
      <c r="D518" s="121"/>
      <c r="E518" s="121"/>
      <c r="F518" s="68">
        <v>162.9</v>
      </c>
      <c r="G518" s="68">
        <v>2500</v>
      </c>
      <c r="H518" s="68">
        <v>2500</v>
      </c>
    </row>
    <row r="519" spans="1:8" x14ac:dyDescent="0.2">
      <c r="A519" s="122" t="s">
        <v>108</v>
      </c>
      <c r="B519" s="119">
        <v>9900002010</v>
      </c>
      <c r="C519" s="120">
        <v>870</v>
      </c>
      <c r="D519" s="121">
        <v>1</v>
      </c>
      <c r="E519" s="121">
        <v>11</v>
      </c>
      <c r="F519" s="68">
        <v>162.9</v>
      </c>
      <c r="G519" s="68">
        <v>2500</v>
      </c>
      <c r="H519" s="68">
        <v>2500</v>
      </c>
    </row>
    <row r="520" spans="1:8" ht="22.5" x14ac:dyDescent="0.2">
      <c r="A520" s="123" t="s">
        <v>132</v>
      </c>
      <c r="B520" s="119">
        <v>9900002020</v>
      </c>
      <c r="C520" s="120"/>
      <c r="D520" s="121"/>
      <c r="E520" s="121"/>
      <c r="F520" s="68">
        <v>1000</v>
      </c>
      <c r="G520" s="68">
        <v>800</v>
      </c>
      <c r="H520" s="68">
        <v>800</v>
      </c>
    </row>
    <row r="521" spans="1:8" ht="22.5" x14ac:dyDescent="0.2">
      <c r="A521" s="118" t="s">
        <v>210</v>
      </c>
      <c r="B521" s="119">
        <v>9900002020</v>
      </c>
      <c r="C521" s="120">
        <v>200</v>
      </c>
      <c r="D521" s="121"/>
      <c r="E521" s="121"/>
      <c r="F521" s="68">
        <v>1000</v>
      </c>
      <c r="G521" s="68">
        <v>800</v>
      </c>
      <c r="H521" s="68">
        <v>800</v>
      </c>
    </row>
    <row r="522" spans="1:8" ht="22.5" x14ac:dyDescent="0.2">
      <c r="A522" s="122" t="s">
        <v>149</v>
      </c>
      <c r="B522" s="119">
        <v>9900002020</v>
      </c>
      <c r="C522" s="120">
        <v>240</v>
      </c>
      <c r="D522" s="121">
        <v>1</v>
      </c>
      <c r="E522" s="121">
        <v>13</v>
      </c>
      <c r="F522" s="68">
        <v>1000</v>
      </c>
      <c r="G522" s="68">
        <v>800</v>
      </c>
      <c r="H522" s="68">
        <v>800</v>
      </c>
    </row>
    <row r="523" spans="1:8" ht="22.5" x14ac:dyDescent="0.2">
      <c r="A523" s="123" t="s">
        <v>153</v>
      </c>
      <c r="B523" s="119">
        <v>9900002030</v>
      </c>
      <c r="C523" s="120"/>
      <c r="D523" s="121"/>
      <c r="E523" s="121"/>
      <c r="F523" s="68">
        <v>0</v>
      </c>
      <c r="G523" s="68">
        <v>102</v>
      </c>
      <c r="H523" s="68">
        <v>102</v>
      </c>
    </row>
    <row r="524" spans="1:8" ht="22.5" x14ac:dyDescent="0.2">
      <c r="A524" s="118" t="s">
        <v>210</v>
      </c>
      <c r="B524" s="119">
        <v>9900002030</v>
      </c>
      <c r="C524" s="120">
        <v>200</v>
      </c>
      <c r="D524" s="121"/>
      <c r="E524" s="121"/>
      <c r="F524" s="68">
        <v>0</v>
      </c>
      <c r="G524" s="68">
        <v>102</v>
      </c>
      <c r="H524" s="68">
        <v>102</v>
      </c>
    </row>
    <row r="525" spans="1:8" ht="22.5" x14ac:dyDescent="0.2">
      <c r="A525" s="122" t="s">
        <v>149</v>
      </c>
      <c r="B525" s="119">
        <v>9900002030</v>
      </c>
      <c r="C525" s="120">
        <v>240</v>
      </c>
      <c r="D525" s="121">
        <v>1</v>
      </c>
      <c r="E525" s="121">
        <v>13</v>
      </c>
      <c r="F525" s="68">
        <v>0</v>
      </c>
      <c r="G525" s="68">
        <v>102</v>
      </c>
      <c r="H525" s="68">
        <v>102</v>
      </c>
    </row>
    <row r="526" spans="1:8" ht="33.75" x14ac:dyDescent="0.2">
      <c r="A526" s="123" t="s">
        <v>133</v>
      </c>
      <c r="B526" s="119">
        <v>9900002040</v>
      </c>
      <c r="C526" s="120"/>
      <c r="D526" s="121"/>
      <c r="E526" s="121"/>
      <c r="F526" s="68">
        <v>1766.6</v>
      </c>
      <c r="G526" s="68">
        <v>619.9</v>
      </c>
      <c r="H526" s="68">
        <v>1119.9000000000001</v>
      </c>
    </row>
    <row r="527" spans="1:8" ht="22.5" x14ac:dyDescent="0.2">
      <c r="A527" s="118" t="s">
        <v>210</v>
      </c>
      <c r="B527" s="119">
        <v>9900002040</v>
      </c>
      <c r="C527" s="120">
        <v>200</v>
      </c>
      <c r="D527" s="121"/>
      <c r="E527" s="121"/>
      <c r="F527" s="68">
        <v>1350</v>
      </c>
      <c r="G527" s="68">
        <v>619.9</v>
      </c>
      <c r="H527" s="68">
        <v>1119.9000000000001</v>
      </c>
    </row>
    <row r="528" spans="1:8" ht="22.5" x14ac:dyDescent="0.2">
      <c r="A528" s="122" t="s">
        <v>149</v>
      </c>
      <c r="B528" s="119">
        <v>9900002040</v>
      </c>
      <c r="C528" s="120">
        <v>240</v>
      </c>
      <c r="D528" s="121">
        <v>1</v>
      </c>
      <c r="E528" s="121">
        <v>13</v>
      </c>
      <c r="F528" s="68">
        <v>1350</v>
      </c>
      <c r="G528" s="68">
        <v>619.9</v>
      </c>
      <c r="H528" s="68">
        <v>1119.9000000000001</v>
      </c>
    </row>
    <row r="529" spans="1:8" x14ac:dyDescent="0.2">
      <c r="A529" s="123" t="s">
        <v>213</v>
      </c>
      <c r="B529" s="119">
        <v>9900002040</v>
      </c>
      <c r="C529" s="120">
        <v>800</v>
      </c>
      <c r="D529" s="121"/>
      <c r="E529" s="121"/>
      <c r="F529" s="68">
        <v>416.6</v>
      </c>
      <c r="G529" s="68">
        <v>0</v>
      </c>
      <c r="H529" s="68">
        <v>0</v>
      </c>
    </row>
    <row r="530" spans="1:8" x14ac:dyDescent="0.2">
      <c r="A530" s="122" t="s">
        <v>107</v>
      </c>
      <c r="B530" s="119">
        <v>9900002040</v>
      </c>
      <c r="C530" s="120">
        <v>850</v>
      </c>
      <c r="D530" s="121">
        <v>1</v>
      </c>
      <c r="E530" s="121">
        <v>13</v>
      </c>
      <c r="F530" s="68">
        <v>416.6</v>
      </c>
      <c r="G530" s="68">
        <v>0</v>
      </c>
      <c r="H530" s="68">
        <v>0</v>
      </c>
    </row>
    <row r="531" spans="1:8" ht="22.5" x14ac:dyDescent="0.2">
      <c r="A531" s="123" t="s">
        <v>134</v>
      </c>
      <c r="B531" s="119">
        <v>9900002050</v>
      </c>
      <c r="C531" s="120"/>
      <c r="D531" s="121"/>
      <c r="E531" s="121"/>
      <c r="F531" s="68">
        <v>0</v>
      </c>
      <c r="G531" s="68">
        <v>447</v>
      </c>
      <c r="H531" s="68">
        <v>250</v>
      </c>
    </row>
    <row r="532" spans="1:8" ht="22.5" x14ac:dyDescent="0.2">
      <c r="A532" s="118" t="s">
        <v>210</v>
      </c>
      <c r="B532" s="119">
        <v>9900002050</v>
      </c>
      <c r="C532" s="120">
        <v>200</v>
      </c>
      <c r="D532" s="121"/>
      <c r="E532" s="121"/>
      <c r="F532" s="68">
        <v>0</v>
      </c>
      <c r="G532" s="68">
        <v>447</v>
      </c>
      <c r="H532" s="68">
        <v>250</v>
      </c>
    </row>
    <row r="533" spans="1:8" ht="22.5" x14ac:dyDescent="0.2">
      <c r="A533" s="122" t="s">
        <v>149</v>
      </c>
      <c r="B533" s="119">
        <v>9900002050</v>
      </c>
      <c r="C533" s="120">
        <v>240</v>
      </c>
      <c r="D533" s="121">
        <v>3</v>
      </c>
      <c r="E533" s="121">
        <v>9</v>
      </c>
      <c r="F533" s="68">
        <v>0</v>
      </c>
      <c r="G533" s="68">
        <v>447</v>
      </c>
      <c r="H533" s="68">
        <v>250</v>
      </c>
    </row>
    <row r="534" spans="1:8" ht="33.75" x14ac:dyDescent="0.2">
      <c r="A534" s="123" t="s">
        <v>135</v>
      </c>
      <c r="B534" s="119">
        <v>9900002060</v>
      </c>
      <c r="C534" s="120"/>
      <c r="D534" s="121"/>
      <c r="E534" s="121"/>
      <c r="F534" s="68">
        <v>0</v>
      </c>
      <c r="G534" s="68">
        <v>50</v>
      </c>
      <c r="H534" s="68">
        <v>50</v>
      </c>
    </row>
    <row r="535" spans="1:8" ht="22.5" x14ac:dyDescent="0.2">
      <c r="A535" s="118" t="s">
        <v>210</v>
      </c>
      <c r="B535" s="119">
        <v>9900002060</v>
      </c>
      <c r="C535" s="120">
        <v>200</v>
      </c>
      <c r="D535" s="121"/>
      <c r="E535" s="121"/>
      <c r="F535" s="68">
        <v>0</v>
      </c>
      <c r="G535" s="68">
        <v>50</v>
      </c>
      <c r="H535" s="68">
        <v>50</v>
      </c>
    </row>
    <row r="536" spans="1:8" ht="22.5" x14ac:dyDescent="0.2">
      <c r="A536" s="122" t="s">
        <v>149</v>
      </c>
      <c r="B536" s="119">
        <v>9900002060</v>
      </c>
      <c r="C536" s="120">
        <v>240</v>
      </c>
      <c r="D536" s="121">
        <v>3</v>
      </c>
      <c r="E536" s="121">
        <v>14</v>
      </c>
      <c r="F536" s="68">
        <v>0</v>
      </c>
      <c r="G536" s="68">
        <v>50</v>
      </c>
      <c r="H536" s="68">
        <v>50</v>
      </c>
    </row>
    <row r="537" spans="1:8" ht="22.5" x14ac:dyDescent="0.2">
      <c r="A537" s="123" t="s">
        <v>136</v>
      </c>
      <c r="B537" s="119">
        <v>9900002070</v>
      </c>
      <c r="C537" s="120"/>
      <c r="D537" s="121"/>
      <c r="E537" s="121"/>
      <c r="F537" s="68">
        <v>400</v>
      </c>
      <c r="G537" s="68">
        <v>0</v>
      </c>
      <c r="H537" s="68">
        <v>0</v>
      </c>
    </row>
    <row r="538" spans="1:8" ht="22.5" x14ac:dyDescent="0.2">
      <c r="A538" s="118" t="s">
        <v>210</v>
      </c>
      <c r="B538" s="119">
        <v>9900002070</v>
      </c>
      <c r="C538" s="120">
        <v>200</v>
      </c>
      <c r="D538" s="121"/>
      <c r="E538" s="121"/>
      <c r="F538" s="68">
        <v>396.6</v>
      </c>
      <c r="G538" s="68">
        <v>0</v>
      </c>
      <c r="H538" s="68">
        <v>0</v>
      </c>
    </row>
    <row r="539" spans="1:8" ht="22.5" x14ac:dyDescent="0.2">
      <c r="A539" s="122" t="s">
        <v>149</v>
      </c>
      <c r="B539" s="119">
        <v>9900002070</v>
      </c>
      <c r="C539" s="120">
        <v>240</v>
      </c>
      <c r="D539" s="121">
        <v>4</v>
      </c>
      <c r="E539" s="121">
        <v>1</v>
      </c>
      <c r="F539" s="68">
        <v>396.6</v>
      </c>
      <c r="G539" s="68">
        <v>0</v>
      </c>
      <c r="H539" s="68">
        <v>0</v>
      </c>
    </row>
    <row r="540" spans="1:8" ht="22.5" x14ac:dyDescent="0.2">
      <c r="A540" s="123" t="s">
        <v>215</v>
      </c>
      <c r="B540" s="119">
        <v>9900002070</v>
      </c>
      <c r="C540" s="120">
        <v>600</v>
      </c>
      <c r="D540" s="121"/>
      <c r="E540" s="121"/>
      <c r="F540" s="68">
        <v>3.4</v>
      </c>
      <c r="G540" s="68">
        <v>0</v>
      </c>
      <c r="H540" s="68">
        <v>0</v>
      </c>
    </row>
    <row r="541" spans="1:8" x14ac:dyDescent="0.2">
      <c r="A541" s="118" t="s">
        <v>156</v>
      </c>
      <c r="B541" s="119">
        <v>9900002070</v>
      </c>
      <c r="C541" s="120">
        <v>610</v>
      </c>
      <c r="D541" s="121">
        <v>4</v>
      </c>
      <c r="E541" s="121">
        <v>1</v>
      </c>
      <c r="F541" s="68">
        <v>3.4</v>
      </c>
      <c r="G541" s="68">
        <v>0</v>
      </c>
      <c r="H541" s="68">
        <v>0</v>
      </c>
    </row>
    <row r="542" spans="1:8" ht="22.5" x14ac:dyDescent="0.2">
      <c r="A542" s="122" t="s">
        <v>144</v>
      </c>
      <c r="B542" s="119">
        <v>9900002100</v>
      </c>
      <c r="C542" s="120"/>
      <c r="D542" s="121"/>
      <c r="E542" s="121"/>
      <c r="F542" s="68">
        <v>865</v>
      </c>
      <c r="G542" s="68">
        <v>865</v>
      </c>
      <c r="H542" s="68">
        <v>865</v>
      </c>
    </row>
    <row r="543" spans="1:8" x14ac:dyDescent="0.2">
      <c r="A543" s="123" t="s">
        <v>218</v>
      </c>
      <c r="B543" s="119">
        <v>9900002100</v>
      </c>
      <c r="C543" s="120">
        <v>300</v>
      </c>
      <c r="D543" s="121"/>
      <c r="E543" s="121"/>
      <c r="F543" s="68">
        <v>865</v>
      </c>
      <c r="G543" s="68">
        <v>865</v>
      </c>
      <c r="H543" s="68">
        <v>865</v>
      </c>
    </row>
    <row r="544" spans="1:8" x14ac:dyDescent="0.2">
      <c r="A544" s="118" t="s">
        <v>110</v>
      </c>
      <c r="B544" s="119">
        <v>9900002100</v>
      </c>
      <c r="C544" s="120">
        <v>310</v>
      </c>
      <c r="D544" s="121">
        <v>10</v>
      </c>
      <c r="E544" s="121">
        <v>1</v>
      </c>
      <c r="F544" s="68">
        <v>865</v>
      </c>
      <c r="G544" s="68">
        <v>865</v>
      </c>
      <c r="H544" s="68">
        <v>865</v>
      </c>
    </row>
    <row r="545" spans="1:8" x14ac:dyDescent="0.2">
      <c r="A545" s="122" t="s">
        <v>148</v>
      </c>
      <c r="B545" s="119">
        <v>9900002120</v>
      </c>
      <c r="C545" s="120"/>
      <c r="D545" s="121"/>
      <c r="E545" s="121"/>
      <c r="F545" s="68">
        <v>1591.4</v>
      </c>
      <c r="G545" s="68">
        <v>6870.2</v>
      </c>
      <c r="H545" s="68">
        <v>6870.2</v>
      </c>
    </row>
    <row r="546" spans="1:8" x14ac:dyDescent="0.2">
      <c r="A546" s="123" t="s">
        <v>221</v>
      </c>
      <c r="B546" s="119">
        <v>9900002120</v>
      </c>
      <c r="C546" s="120">
        <v>700</v>
      </c>
      <c r="D546" s="121"/>
      <c r="E546" s="121"/>
      <c r="F546" s="68">
        <v>1591.4</v>
      </c>
      <c r="G546" s="68">
        <v>6870.2</v>
      </c>
      <c r="H546" s="68">
        <v>6870.2</v>
      </c>
    </row>
    <row r="547" spans="1:8" x14ac:dyDescent="0.2">
      <c r="A547" s="122" t="s">
        <v>100</v>
      </c>
      <c r="B547" s="119">
        <v>9900002120</v>
      </c>
      <c r="C547" s="120">
        <v>730</v>
      </c>
      <c r="D547" s="121">
        <v>13</v>
      </c>
      <c r="E547" s="121">
        <v>1</v>
      </c>
      <c r="F547" s="68">
        <v>1591.4</v>
      </c>
      <c r="G547" s="68">
        <v>6870.2</v>
      </c>
      <c r="H547" s="68">
        <v>6870.2</v>
      </c>
    </row>
    <row r="548" spans="1:8" x14ac:dyDescent="0.2">
      <c r="A548" s="123" t="s">
        <v>137</v>
      </c>
      <c r="B548" s="119">
        <v>9900002130</v>
      </c>
      <c r="C548" s="120"/>
      <c r="D548" s="121"/>
      <c r="E548" s="121"/>
      <c r="F548" s="68">
        <v>2605.6</v>
      </c>
      <c r="G548" s="68">
        <v>2117.1999999999998</v>
      </c>
      <c r="H548" s="68">
        <v>443.1</v>
      </c>
    </row>
    <row r="549" spans="1:8" ht="22.5" x14ac:dyDescent="0.2">
      <c r="A549" s="118" t="s">
        <v>210</v>
      </c>
      <c r="B549" s="119">
        <v>9900002130</v>
      </c>
      <c r="C549" s="120">
        <v>200</v>
      </c>
      <c r="D549" s="121"/>
      <c r="E549" s="121"/>
      <c r="F549" s="68">
        <v>2605.6</v>
      </c>
      <c r="G549" s="68">
        <v>2117.1999999999998</v>
      </c>
      <c r="H549" s="68">
        <v>443.1</v>
      </c>
    </row>
    <row r="550" spans="1:8" ht="22.5" x14ac:dyDescent="0.2">
      <c r="A550" s="122" t="s">
        <v>149</v>
      </c>
      <c r="B550" s="119">
        <v>9900002130</v>
      </c>
      <c r="C550" s="120">
        <v>240</v>
      </c>
      <c r="D550" s="121">
        <v>4</v>
      </c>
      <c r="E550" s="121">
        <v>9</v>
      </c>
      <c r="F550" s="68">
        <v>2605.6</v>
      </c>
      <c r="G550" s="68">
        <v>2117.1999999999998</v>
      </c>
      <c r="H550" s="68">
        <v>443.1</v>
      </c>
    </row>
    <row r="551" spans="1:8" x14ac:dyDescent="0.2">
      <c r="A551" s="123" t="s">
        <v>157</v>
      </c>
      <c r="B551" s="119">
        <v>9900002170</v>
      </c>
      <c r="C551" s="120"/>
      <c r="D551" s="121"/>
      <c r="E551" s="121"/>
      <c r="F551" s="68">
        <v>3372.1</v>
      </c>
      <c r="G551" s="68">
        <v>2444.8000000000002</v>
      </c>
      <c r="H551" s="68">
        <v>2444.8000000000002</v>
      </c>
    </row>
    <row r="552" spans="1:8" ht="22.5" x14ac:dyDescent="0.2">
      <c r="A552" s="118" t="s">
        <v>210</v>
      </c>
      <c r="B552" s="119">
        <v>9900002170</v>
      </c>
      <c r="C552" s="120">
        <v>200</v>
      </c>
      <c r="D552" s="121"/>
      <c r="E552" s="121"/>
      <c r="F552" s="68">
        <v>3184.9</v>
      </c>
      <c r="G552" s="68">
        <v>2444.8000000000002</v>
      </c>
      <c r="H552" s="68">
        <v>2444.8000000000002</v>
      </c>
    </row>
    <row r="553" spans="1:8" ht="22.5" x14ac:dyDescent="0.2">
      <c r="A553" s="122" t="s">
        <v>149</v>
      </c>
      <c r="B553" s="119">
        <v>9900002170</v>
      </c>
      <c r="C553" s="120">
        <v>240</v>
      </c>
      <c r="D553" s="121">
        <v>7</v>
      </c>
      <c r="E553" s="121">
        <v>7</v>
      </c>
      <c r="F553" s="68">
        <v>3184.9</v>
      </c>
      <c r="G553" s="68">
        <v>2444.8000000000002</v>
      </c>
      <c r="H553" s="68">
        <v>2444.8000000000002</v>
      </c>
    </row>
    <row r="554" spans="1:8" ht="22.5" x14ac:dyDescent="0.2">
      <c r="A554" s="123" t="s">
        <v>215</v>
      </c>
      <c r="B554" s="119">
        <v>9900002170</v>
      </c>
      <c r="C554" s="120">
        <v>600</v>
      </c>
      <c r="D554" s="121"/>
      <c r="E554" s="121"/>
      <c r="F554" s="68">
        <v>187.2</v>
      </c>
      <c r="G554" s="68">
        <v>0</v>
      </c>
      <c r="H554" s="68">
        <v>0</v>
      </c>
    </row>
    <row r="555" spans="1:8" x14ac:dyDescent="0.2">
      <c r="A555" s="122" t="s">
        <v>156</v>
      </c>
      <c r="B555" s="119">
        <v>9900002170</v>
      </c>
      <c r="C555" s="120">
        <v>610</v>
      </c>
      <c r="D555" s="121">
        <v>7</v>
      </c>
      <c r="E555" s="121">
        <v>7</v>
      </c>
      <c r="F555" s="68">
        <v>187.2</v>
      </c>
      <c r="G555" s="68">
        <v>0</v>
      </c>
      <c r="H555" s="68">
        <v>0</v>
      </c>
    </row>
    <row r="556" spans="1:8" x14ac:dyDescent="0.2">
      <c r="A556" s="123" t="s">
        <v>403</v>
      </c>
      <c r="B556" s="119">
        <v>9900002181</v>
      </c>
      <c r="C556" s="120"/>
      <c r="D556" s="121"/>
      <c r="E556" s="121"/>
      <c r="F556" s="68">
        <v>126.6</v>
      </c>
      <c r="G556" s="68">
        <v>0</v>
      </c>
      <c r="H556" s="68">
        <v>0</v>
      </c>
    </row>
    <row r="557" spans="1:8" ht="22.5" x14ac:dyDescent="0.2">
      <c r="A557" s="118" t="s">
        <v>210</v>
      </c>
      <c r="B557" s="119">
        <v>9900002181</v>
      </c>
      <c r="C557" s="120">
        <v>200</v>
      </c>
      <c r="D557" s="121"/>
      <c r="E557" s="121"/>
      <c r="F557" s="68">
        <v>12.5</v>
      </c>
      <c r="G557" s="68">
        <v>0</v>
      </c>
      <c r="H557" s="68">
        <v>0</v>
      </c>
    </row>
    <row r="558" spans="1:8" ht="22.5" x14ac:dyDescent="0.2">
      <c r="A558" s="122" t="s">
        <v>149</v>
      </c>
      <c r="B558" s="119">
        <v>9900002181</v>
      </c>
      <c r="C558" s="120">
        <v>240</v>
      </c>
      <c r="D558" s="121">
        <v>5</v>
      </c>
      <c r="E558" s="121">
        <v>2</v>
      </c>
      <c r="F558" s="68">
        <v>12.5</v>
      </c>
      <c r="G558" s="68">
        <v>0</v>
      </c>
      <c r="H558" s="68">
        <v>0</v>
      </c>
    </row>
    <row r="559" spans="1:8" x14ac:dyDescent="0.2">
      <c r="A559" s="123" t="s">
        <v>211</v>
      </c>
      <c r="B559" s="119">
        <v>9900002181</v>
      </c>
      <c r="C559" s="120">
        <v>400</v>
      </c>
      <c r="D559" s="121"/>
      <c r="E559" s="121"/>
      <c r="F559" s="68">
        <v>114.1</v>
      </c>
      <c r="G559" s="68">
        <v>0</v>
      </c>
      <c r="H559" s="68">
        <v>0</v>
      </c>
    </row>
    <row r="560" spans="1:8" x14ac:dyDescent="0.2">
      <c r="A560" s="118" t="s">
        <v>112</v>
      </c>
      <c r="B560" s="119">
        <v>9900002181</v>
      </c>
      <c r="C560" s="120">
        <v>410</v>
      </c>
      <c r="D560" s="121">
        <v>5</v>
      </c>
      <c r="E560" s="121">
        <v>2</v>
      </c>
      <c r="F560" s="68">
        <v>114.1</v>
      </c>
      <c r="G560" s="68">
        <v>0</v>
      </c>
      <c r="H560" s="68">
        <v>0</v>
      </c>
    </row>
    <row r="561" spans="1:8" ht="22.5" x14ac:dyDescent="0.2">
      <c r="A561" s="122" t="s">
        <v>347</v>
      </c>
      <c r="B561" s="119">
        <v>9900002182</v>
      </c>
      <c r="C561" s="120"/>
      <c r="D561" s="121"/>
      <c r="E561" s="121"/>
      <c r="F561" s="68">
        <v>466.2</v>
      </c>
      <c r="G561" s="68">
        <v>2500</v>
      </c>
      <c r="H561" s="68">
        <v>0</v>
      </c>
    </row>
    <row r="562" spans="1:8" x14ac:dyDescent="0.2">
      <c r="A562" s="123" t="s">
        <v>211</v>
      </c>
      <c r="B562" s="119">
        <v>9900002182</v>
      </c>
      <c r="C562" s="120">
        <v>400</v>
      </c>
      <c r="D562" s="121"/>
      <c r="E562" s="121"/>
      <c r="F562" s="68">
        <v>466.2</v>
      </c>
      <c r="G562" s="68">
        <v>2500</v>
      </c>
      <c r="H562" s="68">
        <v>0</v>
      </c>
    </row>
    <row r="563" spans="1:8" x14ac:dyDescent="0.2">
      <c r="A563" s="118" t="s">
        <v>112</v>
      </c>
      <c r="B563" s="119">
        <v>9900002182</v>
      </c>
      <c r="C563" s="120">
        <v>410</v>
      </c>
      <c r="D563" s="121">
        <v>5</v>
      </c>
      <c r="E563" s="121">
        <v>2</v>
      </c>
      <c r="F563" s="68">
        <v>466.2</v>
      </c>
      <c r="G563" s="68">
        <v>2500</v>
      </c>
      <c r="H563" s="68">
        <v>0</v>
      </c>
    </row>
    <row r="564" spans="1:8" ht="22.5" x14ac:dyDescent="0.2">
      <c r="A564" s="122" t="s">
        <v>192</v>
      </c>
      <c r="B564" s="119">
        <v>9900002191</v>
      </c>
      <c r="C564" s="120"/>
      <c r="D564" s="121"/>
      <c r="E564" s="121"/>
      <c r="F564" s="68">
        <v>83.3</v>
      </c>
      <c r="G564" s="68">
        <v>120</v>
      </c>
      <c r="H564" s="68">
        <v>120</v>
      </c>
    </row>
    <row r="565" spans="1:8" ht="22.5" x14ac:dyDescent="0.2">
      <c r="A565" s="123" t="s">
        <v>210</v>
      </c>
      <c r="B565" s="119">
        <v>9900002191</v>
      </c>
      <c r="C565" s="120">
        <v>200</v>
      </c>
      <c r="D565" s="121"/>
      <c r="E565" s="121"/>
      <c r="F565" s="68">
        <v>83.3</v>
      </c>
      <c r="G565" s="68">
        <v>120</v>
      </c>
      <c r="H565" s="68">
        <v>120</v>
      </c>
    </row>
    <row r="566" spans="1:8" ht="22.5" x14ac:dyDescent="0.2">
      <c r="A566" s="122" t="s">
        <v>149</v>
      </c>
      <c r="B566" s="119">
        <v>9900002191</v>
      </c>
      <c r="C566" s="120">
        <v>240</v>
      </c>
      <c r="D566" s="121">
        <v>10</v>
      </c>
      <c r="E566" s="121">
        <v>3</v>
      </c>
      <c r="F566" s="68">
        <v>83.3</v>
      </c>
      <c r="G566" s="68">
        <v>120</v>
      </c>
      <c r="H566" s="68">
        <v>120</v>
      </c>
    </row>
    <row r="567" spans="1:8" ht="22.5" x14ac:dyDescent="0.2">
      <c r="A567" s="123" t="s">
        <v>194</v>
      </c>
      <c r="B567" s="119">
        <v>9900002192</v>
      </c>
      <c r="C567" s="120"/>
      <c r="D567" s="121"/>
      <c r="E567" s="121"/>
      <c r="F567" s="68">
        <v>56.5</v>
      </c>
      <c r="G567" s="68">
        <v>0</v>
      </c>
      <c r="H567" s="68">
        <v>70</v>
      </c>
    </row>
    <row r="568" spans="1:8" ht="22.5" x14ac:dyDescent="0.2">
      <c r="A568" s="118" t="s">
        <v>210</v>
      </c>
      <c r="B568" s="119">
        <v>9900002192</v>
      </c>
      <c r="C568" s="120">
        <v>200</v>
      </c>
      <c r="D568" s="121"/>
      <c r="E568" s="121"/>
      <c r="F568" s="68">
        <v>56.5</v>
      </c>
      <c r="G568" s="68">
        <v>0</v>
      </c>
      <c r="H568" s="68">
        <v>70</v>
      </c>
    </row>
    <row r="569" spans="1:8" ht="22.5" x14ac:dyDescent="0.2">
      <c r="A569" s="122" t="s">
        <v>149</v>
      </c>
      <c r="B569" s="119">
        <v>9900002192</v>
      </c>
      <c r="C569" s="120">
        <v>240</v>
      </c>
      <c r="D569" s="121">
        <v>10</v>
      </c>
      <c r="E569" s="121">
        <v>3</v>
      </c>
      <c r="F569" s="68">
        <v>56.5</v>
      </c>
      <c r="G569" s="68">
        <v>0</v>
      </c>
      <c r="H569" s="68">
        <v>70</v>
      </c>
    </row>
    <row r="570" spans="1:8" ht="22.5" x14ac:dyDescent="0.2">
      <c r="A570" s="123" t="s">
        <v>237</v>
      </c>
      <c r="B570" s="119">
        <v>9900002193</v>
      </c>
      <c r="C570" s="120"/>
      <c r="D570" s="121"/>
      <c r="E570" s="121"/>
      <c r="F570" s="68">
        <v>4152.1000000000004</v>
      </c>
      <c r="G570" s="68">
        <v>3964.9</v>
      </c>
      <c r="H570" s="68">
        <v>3064.9</v>
      </c>
    </row>
    <row r="571" spans="1:8" ht="33.75" x14ac:dyDescent="0.2">
      <c r="A571" s="125" t="s">
        <v>209</v>
      </c>
      <c r="B571" s="126">
        <v>9900002193</v>
      </c>
      <c r="C571" s="126">
        <v>100</v>
      </c>
      <c r="D571" s="121"/>
      <c r="E571" s="121"/>
      <c r="F571" s="68">
        <v>3536.8</v>
      </c>
      <c r="G571" s="68">
        <v>3964.9</v>
      </c>
      <c r="H571" s="68">
        <v>3064.9</v>
      </c>
    </row>
    <row r="572" spans="1:8" x14ac:dyDescent="0.2">
      <c r="A572" s="111" t="s">
        <v>102</v>
      </c>
      <c r="B572" s="98">
        <v>9900002193</v>
      </c>
      <c r="C572" s="98">
        <v>110</v>
      </c>
      <c r="D572" s="121">
        <v>3</v>
      </c>
      <c r="E572" s="121">
        <v>9</v>
      </c>
      <c r="F572" s="134">
        <v>3536.8</v>
      </c>
      <c r="G572" s="134">
        <v>3964.9</v>
      </c>
      <c r="H572" s="134">
        <v>3064.9</v>
      </c>
    </row>
    <row r="573" spans="1:8" ht="22.5" x14ac:dyDescent="0.2">
      <c r="A573" s="111" t="s">
        <v>210</v>
      </c>
      <c r="B573" s="127">
        <v>9900002193</v>
      </c>
      <c r="C573" s="127">
        <v>200</v>
      </c>
      <c r="D573" s="127"/>
      <c r="E573" s="127"/>
      <c r="F573" s="127">
        <v>584.79999999999995</v>
      </c>
      <c r="G573" s="127">
        <v>0</v>
      </c>
      <c r="H573" s="127">
        <v>0</v>
      </c>
    </row>
    <row r="574" spans="1:8" ht="22.5" x14ac:dyDescent="0.2">
      <c r="A574" s="111" t="s">
        <v>149</v>
      </c>
      <c r="B574" s="127">
        <v>9900002193</v>
      </c>
      <c r="C574" s="127">
        <v>240</v>
      </c>
      <c r="D574" s="121">
        <v>3</v>
      </c>
      <c r="E574" s="121">
        <v>9</v>
      </c>
      <c r="F574" s="135">
        <v>584.79999999999995</v>
      </c>
      <c r="G574" s="127">
        <v>0</v>
      </c>
      <c r="H574" s="127">
        <v>0</v>
      </c>
    </row>
    <row r="575" spans="1:8" x14ac:dyDescent="0.2">
      <c r="A575" s="111" t="s">
        <v>213</v>
      </c>
      <c r="B575" s="127">
        <v>9900002193</v>
      </c>
      <c r="C575" s="127">
        <v>800</v>
      </c>
      <c r="D575" s="121"/>
      <c r="E575" s="121"/>
      <c r="F575" s="128">
        <v>30.5</v>
      </c>
      <c r="G575" s="128">
        <v>0</v>
      </c>
      <c r="H575" s="128">
        <v>0</v>
      </c>
    </row>
    <row r="576" spans="1:8" x14ac:dyDescent="0.2">
      <c r="A576" s="111" t="s">
        <v>107</v>
      </c>
      <c r="B576" s="127">
        <v>9900002193</v>
      </c>
      <c r="C576" s="127">
        <v>850</v>
      </c>
      <c r="D576" s="127">
        <v>3</v>
      </c>
      <c r="E576" s="127">
        <v>9</v>
      </c>
      <c r="F576" s="128">
        <v>30.5</v>
      </c>
      <c r="G576" s="128">
        <v>0</v>
      </c>
      <c r="H576" s="128">
        <v>0</v>
      </c>
    </row>
    <row r="577" spans="1:8" ht="45" x14ac:dyDescent="0.2">
      <c r="A577" s="111" t="s">
        <v>326</v>
      </c>
      <c r="B577" s="127">
        <v>9900002196</v>
      </c>
      <c r="C577" s="127"/>
      <c r="D577" s="121"/>
      <c r="E577" s="121"/>
      <c r="F577" s="128">
        <v>17466.599999999999</v>
      </c>
      <c r="G577" s="128">
        <v>16442.5</v>
      </c>
      <c r="H577" s="128">
        <v>15442.5</v>
      </c>
    </row>
    <row r="578" spans="1:8" ht="33.75" x14ac:dyDescent="0.2">
      <c r="A578" s="109" t="s">
        <v>209</v>
      </c>
      <c r="B578" s="127">
        <v>9900002196</v>
      </c>
      <c r="C578" s="127">
        <v>100</v>
      </c>
      <c r="D578" s="136"/>
      <c r="E578" s="136"/>
      <c r="F578" s="128">
        <v>14851.5</v>
      </c>
      <c r="G578" s="128">
        <v>15430.2</v>
      </c>
      <c r="H578" s="128">
        <v>14530.5</v>
      </c>
    </row>
    <row r="579" spans="1:8" x14ac:dyDescent="0.2">
      <c r="A579" s="109" t="s">
        <v>102</v>
      </c>
      <c r="B579" s="127">
        <v>9900002196</v>
      </c>
      <c r="C579" s="127">
        <v>110</v>
      </c>
      <c r="D579" s="137" t="s">
        <v>440</v>
      </c>
      <c r="E579" s="137" t="s">
        <v>441</v>
      </c>
      <c r="F579" s="128">
        <v>14851.5</v>
      </c>
      <c r="G579" s="128">
        <v>15430.2</v>
      </c>
      <c r="H579" s="128">
        <v>14530.5</v>
      </c>
    </row>
    <row r="580" spans="1:8" ht="22.5" x14ac:dyDescent="0.2">
      <c r="A580" s="109" t="s">
        <v>210</v>
      </c>
      <c r="B580" s="127">
        <v>9900002196</v>
      </c>
      <c r="C580" s="127">
        <v>200</v>
      </c>
      <c r="D580" s="136"/>
      <c r="E580" s="136"/>
      <c r="F580" s="128">
        <v>2613.8000000000002</v>
      </c>
      <c r="G580" s="128">
        <v>1010.6</v>
      </c>
      <c r="H580" s="128">
        <v>910.3</v>
      </c>
    </row>
    <row r="581" spans="1:8" x14ac:dyDescent="0.2">
      <c r="A581" s="129" t="s">
        <v>149</v>
      </c>
      <c r="B581" s="127">
        <v>9900002196</v>
      </c>
      <c r="C581" s="127">
        <v>240</v>
      </c>
      <c r="D581" s="136" t="s">
        <v>440</v>
      </c>
      <c r="E581" s="136" t="s">
        <v>441</v>
      </c>
      <c r="F581" s="128">
        <v>2613.8000000000002</v>
      </c>
      <c r="G581" s="128">
        <v>1010.6</v>
      </c>
      <c r="H581" s="128">
        <v>910.3</v>
      </c>
    </row>
    <row r="582" spans="1:8" x14ac:dyDescent="0.2">
      <c r="A582" s="129" t="s">
        <v>213</v>
      </c>
      <c r="B582" s="127">
        <v>9900002196</v>
      </c>
      <c r="C582" s="127">
        <v>800</v>
      </c>
      <c r="D582" s="127"/>
      <c r="E582" s="127"/>
      <c r="F582" s="135">
        <v>1.3</v>
      </c>
      <c r="G582" s="128">
        <v>1.7</v>
      </c>
      <c r="H582" s="128">
        <v>1.7</v>
      </c>
    </row>
    <row r="583" spans="1:8" x14ac:dyDescent="0.2">
      <c r="A583" s="129" t="s">
        <v>107</v>
      </c>
      <c r="B583" s="98">
        <v>9900002196</v>
      </c>
      <c r="C583" s="98">
        <v>850</v>
      </c>
      <c r="D583" s="98">
        <v>1</v>
      </c>
      <c r="E583" s="98">
        <v>13</v>
      </c>
      <c r="F583" s="99">
        <v>1.3</v>
      </c>
      <c r="G583" s="99">
        <v>1.7</v>
      </c>
      <c r="H583" s="99">
        <v>1.7</v>
      </c>
    </row>
    <row r="584" spans="1:8" x14ac:dyDescent="0.2">
      <c r="A584" s="123" t="s">
        <v>193</v>
      </c>
      <c r="B584" s="119">
        <v>9900002200</v>
      </c>
      <c r="C584" s="120"/>
      <c r="D584" s="121"/>
      <c r="E584" s="121"/>
      <c r="F584" s="68">
        <v>70</v>
      </c>
      <c r="G584" s="68">
        <v>70</v>
      </c>
      <c r="H584" s="68">
        <v>70</v>
      </c>
    </row>
    <row r="585" spans="1:8" ht="22.5" x14ac:dyDescent="0.2">
      <c r="A585" s="118" t="s">
        <v>210</v>
      </c>
      <c r="B585" s="119">
        <v>9900002200</v>
      </c>
      <c r="C585" s="120">
        <v>200</v>
      </c>
      <c r="D585" s="121"/>
      <c r="E585" s="121"/>
      <c r="F585" s="68">
        <v>70</v>
      </c>
      <c r="G585" s="68">
        <v>70</v>
      </c>
      <c r="H585" s="68">
        <v>70</v>
      </c>
    </row>
    <row r="586" spans="1:8" ht="22.5" x14ac:dyDescent="0.2">
      <c r="A586" s="122" t="s">
        <v>149</v>
      </c>
      <c r="B586" s="119">
        <v>9900002200</v>
      </c>
      <c r="C586" s="120">
        <v>240</v>
      </c>
      <c r="D586" s="121">
        <v>5</v>
      </c>
      <c r="E586" s="121">
        <v>1</v>
      </c>
      <c r="F586" s="68">
        <v>70</v>
      </c>
      <c r="G586" s="68">
        <v>70</v>
      </c>
      <c r="H586" s="68">
        <v>70</v>
      </c>
    </row>
    <row r="587" spans="1:8" ht="33.75" x14ac:dyDescent="0.2">
      <c r="A587" s="123" t="s">
        <v>238</v>
      </c>
      <c r="B587" s="119">
        <v>9900002201</v>
      </c>
      <c r="C587" s="120"/>
      <c r="D587" s="121"/>
      <c r="E587" s="121"/>
      <c r="F587" s="68">
        <v>0</v>
      </c>
      <c r="G587" s="68">
        <v>1000</v>
      </c>
      <c r="H587" s="68">
        <v>1000</v>
      </c>
    </row>
    <row r="588" spans="1:8" x14ac:dyDescent="0.2">
      <c r="A588" s="118" t="s">
        <v>213</v>
      </c>
      <c r="B588" s="119">
        <v>9900002201</v>
      </c>
      <c r="C588" s="120">
        <v>800</v>
      </c>
      <c r="D588" s="121"/>
      <c r="E588" s="121"/>
      <c r="F588" s="68">
        <v>0</v>
      </c>
      <c r="G588" s="68">
        <v>1000</v>
      </c>
      <c r="H588" s="68">
        <v>1000</v>
      </c>
    </row>
    <row r="589" spans="1:8" ht="33.75" x14ac:dyDescent="0.2">
      <c r="A589" s="122" t="s">
        <v>150</v>
      </c>
      <c r="B589" s="119">
        <v>9900002201</v>
      </c>
      <c r="C589" s="120">
        <v>810</v>
      </c>
      <c r="D589" s="121">
        <v>4</v>
      </c>
      <c r="E589" s="121">
        <v>8</v>
      </c>
      <c r="F589" s="68">
        <v>0</v>
      </c>
      <c r="G589" s="68">
        <v>1000</v>
      </c>
      <c r="H589" s="68">
        <v>1000</v>
      </c>
    </row>
    <row r="590" spans="1:8" x14ac:dyDescent="0.2">
      <c r="A590" s="123" t="s">
        <v>127</v>
      </c>
      <c r="B590" s="119">
        <v>9900010110</v>
      </c>
      <c r="C590" s="120"/>
      <c r="D590" s="121"/>
      <c r="E590" s="121"/>
      <c r="F590" s="68">
        <v>1813</v>
      </c>
      <c r="G590" s="68">
        <v>1813</v>
      </c>
      <c r="H590" s="68">
        <v>1813</v>
      </c>
    </row>
    <row r="591" spans="1:8" ht="33.75" x14ac:dyDescent="0.2">
      <c r="A591" s="118" t="s">
        <v>209</v>
      </c>
      <c r="B591" s="119">
        <v>9900010110</v>
      </c>
      <c r="C591" s="120">
        <v>100</v>
      </c>
      <c r="D591" s="121"/>
      <c r="E591" s="121"/>
      <c r="F591" s="68">
        <v>1813</v>
      </c>
      <c r="G591" s="68">
        <v>1813</v>
      </c>
      <c r="H591" s="68">
        <v>1813</v>
      </c>
    </row>
    <row r="592" spans="1:8" x14ac:dyDescent="0.2">
      <c r="A592" s="122" t="s">
        <v>101</v>
      </c>
      <c r="B592" s="119">
        <v>9900010110</v>
      </c>
      <c r="C592" s="120">
        <v>120</v>
      </c>
      <c r="D592" s="121">
        <v>1</v>
      </c>
      <c r="E592" s="121">
        <v>4</v>
      </c>
      <c r="F592" s="68">
        <v>1813</v>
      </c>
      <c r="G592" s="68">
        <v>1813</v>
      </c>
      <c r="H592" s="68">
        <v>1813</v>
      </c>
    </row>
    <row r="593" spans="1:8" x14ac:dyDescent="0.2">
      <c r="A593" s="123" t="s">
        <v>127</v>
      </c>
      <c r="B593" s="119">
        <v>9900011110</v>
      </c>
      <c r="C593" s="120"/>
      <c r="D593" s="121"/>
      <c r="E593" s="121"/>
      <c r="F593" s="68">
        <v>1621.6</v>
      </c>
      <c r="G593" s="68">
        <v>1621.6</v>
      </c>
      <c r="H593" s="68">
        <v>1621.6</v>
      </c>
    </row>
    <row r="594" spans="1:8" ht="33.75" x14ac:dyDescent="0.2">
      <c r="A594" s="118" t="s">
        <v>209</v>
      </c>
      <c r="B594" s="119">
        <v>9900011110</v>
      </c>
      <c r="C594" s="120">
        <v>100</v>
      </c>
      <c r="D594" s="121"/>
      <c r="E594" s="121"/>
      <c r="F594" s="68">
        <v>1621.6</v>
      </c>
      <c r="G594" s="68">
        <v>1621.6</v>
      </c>
      <c r="H594" s="68">
        <v>1621.6</v>
      </c>
    </row>
    <row r="595" spans="1:8" x14ac:dyDescent="0.2">
      <c r="A595" s="122" t="s">
        <v>101</v>
      </c>
      <c r="B595" s="119">
        <v>9900011110</v>
      </c>
      <c r="C595" s="120">
        <v>120</v>
      </c>
      <c r="D595" s="121">
        <v>1</v>
      </c>
      <c r="E595" s="121">
        <v>3</v>
      </c>
      <c r="F595" s="68">
        <v>1621.6</v>
      </c>
      <c r="G595" s="68">
        <v>1621.6</v>
      </c>
      <c r="H595" s="68">
        <v>1621.6</v>
      </c>
    </row>
    <row r="596" spans="1:8" x14ac:dyDescent="0.2">
      <c r="A596" s="123" t="s">
        <v>127</v>
      </c>
      <c r="B596" s="119">
        <v>9900013110</v>
      </c>
      <c r="C596" s="120"/>
      <c r="D596" s="121"/>
      <c r="E596" s="121"/>
      <c r="F596" s="68">
        <v>1799.6</v>
      </c>
      <c r="G596" s="68">
        <v>1799.6</v>
      </c>
      <c r="H596" s="68">
        <v>1799.6</v>
      </c>
    </row>
    <row r="597" spans="1:8" ht="33.75" x14ac:dyDescent="0.2">
      <c r="A597" s="122" t="s">
        <v>209</v>
      </c>
      <c r="B597" s="119">
        <v>9900013110</v>
      </c>
      <c r="C597" s="120">
        <v>100</v>
      </c>
      <c r="D597" s="121"/>
      <c r="E597" s="121"/>
      <c r="F597" s="68">
        <v>1799.6</v>
      </c>
      <c r="G597" s="68">
        <v>1799.6</v>
      </c>
      <c r="H597" s="68">
        <v>1799.6</v>
      </c>
    </row>
    <row r="598" spans="1:8" x14ac:dyDescent="0.2">
      <c r="A598" s="123" t="s">
        <v>101</v>
      </c>
      <c r="B598" s="119">
        <v>9900013110</v>
      </c>
      <c r="C598" s="120">
        <v>120</v>
      </c>
      <c r="D598" s="121">
        <v>1</v>
      </c>
      <c r="E598" s="121">
        <v>6</v>
      </c>
      <c r="F598" s="68">
        <v>1799.6</v>
      </c>
      <c r="G598" s="68">
        <v>1799.6</v>
      </c>
      <c r="H598" s="68">
        <v>1799.6</v>
      </c>
    </row>
    <row r="599" spans="1:8" x14ac:dyDescent="0.2">
      <c r="A599" s="118" t="s">
        <v>131</v>
      </c>
      <c r="B599" s="119">
        <v>9900013590</v>
      </c>
      <c r="C599" s="120"/>
      <c r="D599" s="121"/>
      <c r="E599" s="121"/>
      <c r="F599" s="68">
        <v>377.4</v>
      </c>
      <c r="G599" s="68">
        <v>377.4</v>
      </c>
      <c r="H599" s="68">
        <v>377.4</v>
      </c>
    </row>
    <row r="600" spans="1:8" ht="22.5" x14ac:dyDescent="0.2">
      <c r="A600" s="122" t="s">
        <v>210</v>
      </c>
      <c r="B600" s="119">
        <v>9900013590</v>
      </c>
      <c r="C600" s="120">
        <v>200</v>
      </c>
      <c r="D600" s="121"/>
      <c r="E600" s="121"/>
      <c r="F600" s="68">
        <v>377.4</v>
      </c>
      <c r="G600" s="68">
        <v>377.4</v>
      </c>
      <c r="H600" s="68">
        <v>377.4</v>
      </c>
    </row>
    <row r="601" spans="1:8" ht="22.5" x14ac:dyDescent="0.2">
      <c r="A601" s="123" t="s">
        <v>149</v>
      </c>
      <c r="B601" s="119">
        <v>9900013590</v>
      </c>
      <c r="C601" s="120">
        <v>240</v>
      </c>
      <c r="D601" s="121">
        <v>1</v>
      </c>
      <c r="E601" s="121">
        <v>6</v>
      </c>
      <c r="F601" s="68">
        <v>377.4</v>
      </c>
      <c r="G601" s="68">
        <v>377.4</v>
      </c>
      <c r="H601" s="68">
        <v>377.4</v>
      </c>
    </row>
    <row r="602" spans="1:8" x14ac:dyDescent="0.2">
      <c r="A602" s="118" t="s">
        <v>127</v>
      </c>
      <c r="B602" s="119">
        <v>9900014110</v>
      </c>
      <c r="C602" s="120"/>
      <c r="D602" s="121"/>
      <c r="E602" s="121"/>
      <c r="F602" s="68">
        <v>23643.3</v>
      </c>
      <c r="G602" s="68">
        <v>28063.5</v>
      </c>
      <c r="H602" s="68">
        <v>31165.4</v>
      </c>
    </row>
    <row r="603" spans="1:8" ht="33.75" x14ac:dyDescent="0.2">
      <c r="A603" s="122" t="s">
        <v>209</v>
      </c>
      <c r="B603" s="119">
        <v>9900014110</v>
      </c>
      <c r="C603" s="120">
        <v>100</v>
      </c>
      <c r="D603" s="121"/>
      <c r="E603" s="121"/>
      <c r="F603" s="68">
        <v>23643.3</v>
      </c>
      <c r="G603" s="68">
        <v>28063.5</v>
      </c>
      <c r="H603" s="68">
        <v>31165.4</v>
      </c>
    </row>
    <row r="604" spans="1:8" x14ac:dyDescent="0.2">
      <c r="A604" s="123" t="s">
        <v>101</v>
      </c>
      <c r="B604" s="119">
        <v>9900014110</v>
      </c>
      <c r="C604" s="120">
        <v>120</v>
      </c>
      <c r="D604" s="121">
        <v>1</v>
      </c>
      <c r="E604" s="121">
        <v>4</v>
      </c>
      <c r="F604" s="68">
        <v>23643.3</v>
      </c>
      <c r="G604" s="68">
        <v>28063.5</v>
      </c>
      <c r="H604" s="68">
        <v>31165.4</v>
      </c>
    </row>
    <row r="605" spans="1:8" x14ac:dyDescent="0.2">
      <c r="A605" s="118" t="s">
        <v>131</v>
      </c>
      <c r="B605" s="119">
        <v>9900014590</v>
      </c>
      <c r="C605" s="120"/>
      <c r="D605" s="121"/>
      <c r="E605" s="121"/>
      <c r="F605" s="68">
        <v>10351.5</v>
      </c>
      <c r="G605" s="68">
        <v>9850</v>
      </c>
      <c r="H605" s="68">
        <v>9850</v>
      </c>
    </row>
    <row r="606" spans="1:8" ht="22.5" x14ac:dyDescent="0.2">
      <c r="A606" s="122" t="s">
        <v>210</v>
      </c>
      <c r="B606" s="119">
        <v>9900014590</v>
      </c>
      <c r="C606" s="120">
        <v>200</v>
      </c>
      <c r="D606" s="121"/>
      <c r="E606" s="121"/>
      <c r="F606" s="68">
        <v>10200.1</v>
      </c>
      <c r="G606" s="68">
        <v>9650</v>
      </c>
      <c r="H606" s="68">
        <v>9650</v>
      </c>
    </row>
    <row r="607" spans="1:8" ht="22.5" x14ac:dyDescent="0.2">
      <c r="A607" s="123" t="s">
        <v>149</v>
      </c>
      <c r="B607" s="119">
        <v>9900014590</v>
      </c>
      <c r="C607" s="120">
        <v>240</v>
      </c>
      <c r="D607" s="121">
        <v>1</v>
      </c>
      <c r="E607" s="121">
        <v>4</v>
      </c>
      <c r="F607" s="68">
        <v>10200.1</v>
      </c>
      <c r="G607" s="68">
        <v>9650</v>
      </c>
      <c r="H607" s="68">
        <v>9650</v>
      </c>
    </row>
    <row r="608" spans="1:8" x14ac:dyDescent="0.2">
      <c r="A608" s="118" t="s">
        <v>213</v>
      </c>
      <c r="B608" s="119">
        <v>9900014590</v>
      </c>
      <c r="C608" s="120">
        <v>800</v>
      </c>
      <c r="D608" s="121"/>
      <c r="E608" s="121"/>
      <c r="F608" s="68">
        <v>151.4</v>
      </c>
      <c r="G608" s="68">
        <v>200</v>
      </c>
      <c r="H608" s="68">
        <v>200</v>
      </c>
    </row>
    <row r="609" spans="1:8" x14ac:dyDescent="0.2">
      <c r="A609" s="122" t="s">
        <v>107</v>
      </c>
      <c r="B609" s="119">
        <v>9900014590</v>
      </c>
      <c r="C609" s="120">
        <v>850</v>
      </c>
      <c r="D609" s="121">
        <v>1</v>
      </c>
      <c r="E609" s="121">
        <v>4</v>
      </c>
      <c r="F609" s="68">
        <v>151.4</v>
      </c>
      <c r="G609" s="68">
        <v>200</v>
      </c>
      <c r="H609" s="68">
        <v>200</v>
      </c>
    </row>
    <row r="610" spans="1:8" ht="22.5" x14ac:dyDescent="0.2">
      <c r="A610" s="123" t="s">
        <v>338</v>
      </c>
      <c r="B610" s="119">
        <v>9900051180</v>
      </c>
      <c r="C610" s="120"/>
      <c r="D610" s="121"/>
      <c r="E610" s="121"/>
      <c r="F610" s="68">
        <v>2086.8000000000002</v>
      </c>
      <c r="G610" s="68">
        <v>2086.6999999999998</v>
      </c>
      <c r="H610" s="68">
        <v>2128.9</v>
      </c>
    </row>
    <row r="611" spans="1:8" x14ac:dyDescent="0.2">
      <c r="A611" s="122" t="s">
        <v>208</v>
      </c>
      <c r="B611" s="119">
        <v>9900051180</v>
      </c>
      <c r="C611" s="120">
        <v>500</v>
      </c>
      <c r="D611" s="121"/>
      <c r="E611" s="121"/>
      <c r="F611" s="68">
        <v>2086.8000000000002</v>
      </c>
      <c r="G611" s="68">
        <v>2086.6999999999998</v>
      </c>
      <c r="H611" s="68">
        <v>2128.9</v>
      </c>
    </row>
    <row r="612" spans="1:8" x14ac:dyDescent="0.2">
      <c r="A612" s="123" t="s">
        <v>98</v>
      </c>
      <c r="B612" s="119">
        <v>9900051180</v>
      </c>
      <c r="C612" s="120">
        <v>530</v>
      </c>
      <c r="D612" s="121">
        <v>2</v>
      </c>
      <c r="E612" s="121">
        <v>3</v>
      </c>
      <c r="F612" s="68">
        <v>2086.8000000000002</v>
      </c>
      <c r="G612" s="68">
        <v>2086.6999999999998</v>
      </c>
      <c r="H612" s="68">
        <v>2128.9</v>
      </c>
    </row>
    <row r="613" spans="1:8" ht="33.75" x14ac:dyDescent="0.2">
      <c r="A613" s="118" t="s">
        <v>336</v>
      </c>
      <c r="B613" s="119">
        <v>9900051200</v>
      </c>
      <c r="C613" s="120"/>
      <c r="D613" s="121"/>
      <c r="E613" s="121"/>
      <c r="F613" s="68">
        <v>85.8</v>
      </c>
      <c r="G613" s="68">
        <v>89.5</v>
      </c>
      <c r="H613" s="68">
        <v>93.8</v>
      </c>
    </row>
    <row r="614" spans="1:8" ht="22.5" x14ac:dyDescent="0.2">
      <c r="A614" s="122" t="s">
        <v>210</v>
      </c>
      <c r="B614" s="119">
        <v>9900051200</v>
      </c>
      <c r="C614" s="120">
        <v>200</v>
      </c>
      <c r="D614" s="121"/>
      <c r="E614" s="121"/>
      <c r="F614" s="68">
        <v>85.8</v>
      </c>
      <c r="G614" s="68">
        <v>89.5</v>
      </c>
      <c r="H614" s="68">
        <v>93.8</v>
      </c>
    </row>
    <row r="615" spans="1:8" ht="22.5" x14ac:dyDescent="0.2">
      <c r="A615" s="123" t="s">
        <v>149</v>
      </c>
      <c r="B615" s="119">
        <v>9900051200</v>
      </c>
      <c r="C615" s="120">
        <v>240</v>
      </c>
      <c r="D615" s="121">
        <v>1</v>
      </c>
      <c r="E615" s="121">
        <v>5</v>
      </c>
      <c r="F615" s="68">
        <v>85.8</v>
      </c>
      <c r="G615" s="68">
        <v>89.5</v>
      </c>
      <c r="H615" s="68">
        <v>93.8</v>
      </c>
    </row>
    <row r="616" spans="1:8" ht="56.25" x14ac:dyDescent="0.2">
      <c r="A616" s="118" t="s">
        <v>374</v>
      </c>
      <c r="B616" s="119">
        <v>9900051340</v>
      </c>
      <c r="C616" s="120"/>
      <c r="D616" s="121"/>
      <c r="E616" s="121"/>
      <c r="F616" s="68">
        <v>4970.2</v>
      </c>
      <c r="G616" s="68">
        <v>0</v>
      </c>
      <c r="H616" s="68">
        <v>0</v>
      </c>
    </row>
    <row r="617" spans="1:8" x14ac:dyDescent="0.2">
      <c r="A617" s="122" t="s">
        <v>218</v>
      </c>
      <c r="B617" s="119">
        <v>9900051340</v>
      </c>
      <c r="C617" s="120">
        <v>300</v>
      </c>
      <c r="D617" s="121"/>
      <c r="E617" s="121"/>
      <c r="F617" s="68">
        <v>4970.2</v>
      </c>
      <c r="G617" s="68">
        <v>0</v>
      </c>
      <c r="H617" s="68">
        <v>0</v>
      </c>
    </row>
    <row r="618" spans="1:8" x14ac:dyDescent="0.2">
      <c r="A618" s="123" t="s">
        <v>111</v>
      </c>
      <c r="B618" s="119">
        <v>9900051340</v>
      </c>
      <c r="C618" s="120">
        <v>320</v>
      </c>
      <c r="D618" s="121">
        <v>10</v>
      </c>
      <c r="E618" s="121">
        <v>3</v>
      </c>
      <c r="F618" s="68">
        <v>4970.2</v>
      </c>
      <c r="G618" s="68">
        <v>0</v>
      </c>
      <c r="H618" s="68">
        <v>0</v>
      </c>
    </row>
    <row r="619" spans="1:8" x14ac:dyDescent="0.2">
      <c r="A619" s="118" t="s">
        <v>260</v>
      </c>
      <c r="B619" s="119">
        <v>9900070160</v>
      </c>
      <c r="C619" s="120"/>
      <c r="D619" s="121"/>
      <c r="E619" s="121"/>
      <c r="F619" s="68">
        <v>479.6</v>
      </c>
      <c r="G619" s="68">
        <v>479.6</v>
      </c>
      <c r="H619" s="68">
        <v>479.6</v>
      </c>
    </row>
    <row r="620" spans="1:8" ht="22.5" x14ac:dyDescent="0.2">
      <c r="A620" s="122" t="s">
        <v>210</v>
      </c>
      <c r="B620" s="119">
        <v>9900070160</v>
      </c>
      <c r="C620" s="120">
        <v>200</v>
      </c>
      <c r="D620" s="121"/>
      <c r="E620" s="121"/>
      <c r="F620" s="68">
        <v>479.6</v>
      </c>
      <c r="G620" s="68">
        <v>479.6</v>
      </c>
      <c r="H620" s="68">
        <v>479.6</v>
      </c>
    </row>
    <row r="621" spans="1:8" ht="22.5" x14ac:dyDescent="0.2">
      <c r="A621" s="123" t="s">
        <v>149</v>
      </c>
      <c r="B621" s="119">
        <v>9900070160</v>
      </c>
      <c r="C621" s="120">
        <v>240</v>
      </c>
      <c r="D621" s="121">
        <v>5</v>
      </c>
      <c r="E621" s="121">
        <v>3</v>
      </c>
      <c r="F621" s="68">
        <v>479.6</v>
      </c>
      <c r="G621" s="68">
        <v>479.6</v>
      </c>
      <c r="H621" s="68">
        <v>479.6</v>
      </c>
    </row>
    <row r="622" spans="1:8" ht="33.75" x14ac:dyDescent="0.2">
      <c r="A622" s="118" t="s">
        <v>335</v>
      </c>
      <c r="B622" s="119">
        <v>9900070210</v>
      </c>
      <c r="C622" s="120"/>
      <c r="D622" s="121"/>
      <c r="E622" s="121"/>
      <c r="F622" s="68">
        <v>344.8</v>
      </c>
      <c r="G622" s="68">
        <v>358.6</v>
      </c>
      <c r="H622" s="68">
        <v>362.2</v>
      </c>
    </row>
    <row r="623" spans="1:8" ht="33.75" x14ac:dyDescent="0.2">
      <c r="A623" s="122" t="s">
        <v>209</v>
      </c>
      <c r="B623" s="119">
        <v>9900070210</v>
      </c>
      <c r="C623" s="120">
        <v>100</v>
      </c>
      <c r="D623" s="121"/>
      <c r="E623" s="121"/>
      <c r="F623" s="68">
        <v>275.8</v>
      </c>
      <c r="G623" s="68">
        <v>275.8</v>
      </c>
      <c r="H623" s="68">
        <v>275.8</v>
      </c>
    </row>
    <row r="624" spans="1:8" x14ac:dyDescent="0.2">
      <c r="A624" s="123" t="s">
        <v>101</v>
      </c>
      <c r="B624" s="119">
        <v>9900070210</v>
      </c>
      <c r="C624" s="120">
        <v>120</v>
      </c>
      <c r="D624" s="121">
        <v>1</v>
      </c>
      <c r="E624" s="121">
        <v>4</v>
      </c>
      <c r="F624" s="68">
        <v>275.8</v>
      </c>
      <c r="G624" s="68">
        <v>275.8</v>
      </c>
      <c r="H624" s="68">
        <v>275.8</v>
      </c>
    </row>
    <row r="625" spans="1:8" ht="22.5" x14ac:dyDescent="0.2">
      <c r="A625" s="118" t="s">
        <v>210</v>
      </c>
      <c r="B625" s="119">
        <v>9900070210</v>
      </c>
      <c r="C625" s="120">
        <v>200</v>
      </c>
      <c r="D625" s="121"/>
      <c r="E625" s="121"/>
      <c r="F625" s="68">
        <v>69</v>
      </c>
      <c r="G625" s="68">
        <v>82.8</v>
      </c>
      <c r="H625" s="68">
        <v>86.4</v>
      </c>
    </row>
    <row r="626" spans="1:8" ht="22.5" x14ac:dyDescent="0.2">
      <c r="A626" s="122" t="s">
        <v>149</v>
      </c>
      <c r="B626" s="119">
        <v>9900070210</v>
      </c>
      <c r="C626" s="120">
        <v>240</v>
      </c>
      <c r="D626" s="121">
        <v>1</v>
      </c>
      <c r="E626" s="121">
        <v>4</v>
      </c>
      <c r="F626" s="68">
        <v>69</v>
      </c>
      <c r="G626" s="68">
        <v>82.8</v>
      </c>
      <c r="H626" s="68">
        <v>86.4</v>
      </c>
    </row>
    <row r="627" spans="1:8" ht="45" x14ac:dyDescent="0.2">
      <c r="A627" s="123" t="s">
        <v>401</v>
      </c>
      <c r="B627" s="119">
        <v>9900070510</v>
      </c>
      <c r="C627" s="120"/>
      <c r="D627" s="121"/>
      <c r="E627" s="121"/>
      <c r="F627" s="68">
        <v>100</v>
      </c>
      <c r="G627" s="68">
        <v>0</v>
      </c>
      <c r="H627" s="68">
        <v>0</v>
      </c>
    </row>
    <row r="628" spans="1:8" ht="22.5" x14ac:dyDescent="0.2">
      <c r="A628" s="123" t="s">
        <v>210</v>
      </c>
      <c r="B628" s="119">
        <v>9900070510</v>
      </c>
      <c r="C628" s="120">
        <v>200</v>
      </c>
      <c r="D628" s="121"/>
      <c r="E628" s="121"/>
      <c r="F628" s="68">
        <v>100</v>
      </c>
      <c r="G628" s="68">
        <v>0</v>
      </c>
      <c r="H628" s="68">
        <v>0</v>
      </c>
    </row>
    <row r="629" spans="1:8" ht="22.5" x14ac:dyDescent="0.2">
      <c r="A629" s="118" t="s">
        <v>149</v>
      </c>
      <c r="B629" s="119">
        <v>9900070510</v>
      </c>
      <c r="C629" s="120">
        <v>240</v>
      </c>
      <c r="D629" s="121">
        <v>1</v>
      </c>
      <c r="E629" s="121">
        <v>13</v>
      </c>
      <c r="F629" s="68">
        <v>100</v>
      </c>
      <c r="G629" s="68">
        <v>0</v>
      </c>
      <c r="H629" s="68">
        <v>0</v>
      </c>
    </row>
    <row r="630" spans="1:8" ht="33.75" x14ac:dyDescent="0.2">
      <c r="A630" s="122" t="s">
        <v>261</v>
      </c>
      <c r="B630" s="119">
        <v>9900083040</v>
      </c>
      <c r="C630" s="120"/>
      <c r="D630" s="121"/>
      <c r="E630" s="121"/>
      <c r="F630" s="68">
        <v>700</v>
      </c>
      <c r="G630" s="68">
        <v>0</v>
      </c>
      <c r="H630" s="68">
        <v>0</v>
      </c>
    </row>
    <row r="631" spans="1:8" x14ac:dyDescent="0.2">
      <c r="A631" s="123" t="s">
        <v>208</v>
      </c>
      <c r="B631" s="119">
        <v>9900083040</v>
      </c>
      <c r="C631" s="120">
        <v>500</v>
      </c>
      <c r="D631" s="121"/>
      <c r="E631" s="121"/>
      <c r="F631" s="68">
        <v>700</v>
      </c>
      <c r="G631" s="68">
        <v>0</v>
      </c>
      <c r="H631" s="68">
        <v>0</v>
      </c>
    </row>
    <row r="632" spans="1:8" x14ac:dyDescent="0.2">
      <c r="A632" s="118" t="s">
        <v>239</v>
      </c>
      <c r="B632" s="119">
        <v>9900083040</v>
      </c>
      <c r="C632" s="120">
        <v>540</v>
      </c>
      <c r="D632" s="121">
        <v>5</v>
      </c>
      <c r="E632" s="121">
        <v>2</v>
      </c>
      <c r="F632" s="68">
        <v>700</v>
      </c>
      <c r="G632" s="68">
        <v>0</v>
      </c>
      <c r="H632" s="68">
        <v>0</v>
      </c>
    </row>
    <row r="633" spans="1:8" ht="22.5" x14ac:dyDescent="0.2">
      <c r="A633" s="122" t="s">
        <v>223</v>
      </c>
      <c r="B633" s="119">
        <v>9900085010</v>
      </c>
      <c r="C633" s="120"/>
      <c r="D633" s="121"/>
      <c r="E633" s="121"/>
      <c r="F633" s="68">
        <v>799.5</v>
      </c>
      <c r="G633" s="68">
        <v>799.5</v>
      </c>
      <c r="H633" s="68">
        <v>799.5</v>
      </c>
    </row>
    <row r="634" spans="1:8" ht="33.75" x14ac:dyDescent="0.2">
      <c r="A634" s="123" t="s">
        <v>209</v>
      </c>
      <c r="B634" s="119">
        <v>9900085010</v>
      </c>
      <c r="C634" s="120">
        <v>100</v>
      </c>
      <c r="D634" s="121"/>
      <c r="E634" s="121"/>
      <c r="F634" s="68">
        <v>389.5</v>
      </c>
      <c r="G634" s="68">
        <v>389.5</v>
      </c>
      <c r="H634" s="68">
        <v>389.5</v>
      </c>
    </row>
    <row r="635" spans="1:8" x14ac:dyDescent="0.2">
      <c r="A635" s="118" t="s">
        <v>101</v>
      </c>
      <c r="B635" s="119">
        <v>9900085010</v>
      </c>
      <c r="C635" s="120">
        <v>120</v>
      </c>
      <c r="D635" s="121">
        <v>1</v>
      </c>
      <c r="E635" s="121">
        <v>6</v>
      </c>
      <c r="F635" s="68">
        <v>389.5</v>
      </c>
      <c r="G635" s="68">
        <v>389.5</v>
      </c>
      <c r="H635" s="68">
        <v>389.5</v>
      </c>
    </row>
    <row r="636" spans="1:8" ht="22.5" x14ac:dyDescent="0.2">
      <c r="A636" s="122" t="s">
        <v>210</v>
      </c>
      <c r="B636" s="119">
        <v>9900085010</v>
      </c>
      <c r="C636" s="120">
        <v>200</v>
      </c>
      <c r="D636" s="121"/>
      <c r="E636" s="121"/>
      <c r="F636" s="68">
        <v>410</v>
      </c>
      <c r="G636" s="68">
        <v>410</v>
      </c>
      <c r="H636" s="68">
        <v>410</v>
      </c>
    </row>
    <row r="637" spans="1:8" ht="22.5" x14ac:dyDescent="0.2">
      <c r="A637" s="123" t="s">
        <v>149</v>
      </c>
      <c r="B637" s="119">
        <v>9900085010</v>
      </c>
      <c r="C637" s="120">
        <v>240</v>
      </c>
      <c r="D637" s="121">
        <v>1</v>
      </c>
      <c r="E637" s="121">
        <v>6</v>
      </c>
      <c r="F637" s="68">
        <v>410</v>
      </c>
      <c r="G637" s="68">
        <v>410</v>
      </c>
      <c r="H637" s="68">
        <v>410</v>
      </c>
    </row>
    <row r="638" spans="1:8" ht="22.5" x14ac:dyDescent="0.2">
      <c r="A638" s="118" t="s">
        <v>235</v>
      </c>
      <c r="B638" s="119">
        <v>9900085020</v>
      </c>
      <c r="C638" s="120"/>
      <c r="D638" s="121"/>
      <c r="E638" s="121"/>
      <c r="F638" s="68">
        <v>96.1</v>
      </c>
      <c r="G638" s="68">
        <v>0</v>
      </c>
      <c r="H638" s="68">
        <v>0</v>
      </c>
    </row>
    <row r="639" spans="1:8" ht="22.5" x14ac:dyDescent="0.2">
      <c r="A639" s="122" t="s">
        <v>210</v>
      </c>
      <c r="B639" s="119">
        <v>9900085020</v>
      </c>
      <c r="C639" s="120">
        <v>200</v>
      </c>
      <c r="D639" s="121"/>
      <c r="E639" s="121"/>
      <c r="F639" s="68">
        <v>96.1</v>
      </c>
      <c r="G639" s="68">
        <v>0</v>
      </c>
      <c r="H639" s="68">
        <v>0</v>
      </c>
    </row>
    <row r="640" spans="1:8" ht="22.5" x14ac:dyDescent="0.2">
      <c r="A640" s="123" t="s">
        <v>149</v>
      </c>
      <c r="B640" s="119">
        <v>9900085020</v>
      </c>
      <c r="C640" s="120">
        <v>240</v>
      </c>
      <c r="D640" s="121">
        <v>1</v>
      </c>
      <c r="E640" s="121">
        <v>4</v>
      </c>
      <c r="F640" s="68">
        <v>96.1</v>
      </c>
      <c r="G640" s="68">
        <v>0</v>
      </c>
      <c r="H640" s="68">
        <v>0</v>
      </c>
    </row>
    <row r="641" spans="1:8" ht="38.25" x14ac:dyDescent="0.2">
      <c r="A641" s="138" t="s">
        <v>236</v>
      </c>
      <c r="B641" s="38">
        <v>9900085030</v>
      </c>
      <c r="C641" s="38"/>
      <c r="D641" s="38"/>
      <c r="E641" s="38"/>
      <c r="F641" s="139">
        <v>108.7</v>
      </c>
      <c r="G641" s="139">
        <v>0</v>
      </c>
      <c r="H641" s="139">
        <v>0</v>
      </c>
    </row>
    <row r="642" spans="1:8" ht="25.5" x14ac:dyDescent="0.2">
      <c r="A642" s="138" t="s">
        <v>210</v>
      </c>
      <c r="B642" s="38">
        <v>9900085030</v>
      </c>
      <c r="C642" s="38">
        <v>200</v>
      </c>
      <c r="D642" s="38"/>
      <c r="E642" s="82"/>
      <c r="F642" s="139">
        <v>108.7</v>
      </c>
      <c r="G642" s="139">
        <v>0</v>
      </c>
      <c r="H642" s="139">
        <v>0</v>
      </c>
    </row>
    <row r="643" spans="1:8" ht="25.5" x14ac:dyDescent="0.2">
      <c r="A643" s="138" t="s">
        <v>149</v>
      </c>
      <c r="B643" s="38">
        <v>9900085030</v>
      </c>
      <c r="C643" s="38">
        <v>240</v>
      </c>
      <c r="D643" s="38">
        <v>1</v>
      </c>
      <c r="E643" s="82" t="s">
        <v>424</v>
      </c>
      <c r="F643" s="139">
        <v>108.7</v>
      </c>
      <c r="G643" s="139">
        <v>0</v>
      </c>
      <c r="H643" s="139">
        <v>0</v>
      </c>
    </row>
    <row r="644" spans="1:8" ht="63.75" x14ac:dyDescent="0.2">
      <c r="A644" s="138" t="s">
        <v>222</v>
      </c>
      <c r="B644" s="38">
        <v>9900085040</v>
      </c>
      <c r="C644" s="38"/>
      <c r="D644" s="38"/>
      <c r="E644" s="82"/>
      <c r="F644" s="59">
        <v>440.7</v>
      </c>
      <c r="G644" s="59">
        <v>0</v>
      </c>
      <c r="H644" s="59">
        <v>0</v>
      </c>
    </row>
    <row r="645" spans="1:8" x14ac:dyDescent="0.2">
      <c r="A645" s="34" t="s">
        <v>209</v>
      </c>
      <c r="B645" s="38">
        <v>9900085040</v>
      </c>
      <c r="C645" s="38">
        <v>100</v>
      </c>
      <c r="D645" s="38"/>
      <c r="E645" s="121"/>
      <c r="F645" s="38">
        <v>309.7</v>
      </c>
      <c r="G645" s="38">
        <v>0</v>
      </c>
      <c r="H645" s="38">
        <v>0</v>
      </c>
    </row>
    <row r="646" spans="1:8" x14ac:dyDescent="0.2">
      <c r="A646" s="34" t="s">
        <v>101</v>
      </c>
      <c r="B646" s="38">
        <v>9900085040</v>
      </c>
      <c r="C646" s="38">
        <v>120</v>
      </c>
      <c r="D646" s="38">
        <v>1</v>
      </c>
      <c r="E646" s="121">
        <v>4</v>
      </c>
      <c r="F646" s="90">
        <v>309.7</v>
      </c>
      <c r="G646" s="59">
        <v>0</v>
      </c>
      <c r="H646" s="59">
        <v>0</v>
      </c>
    </row>
    <row r="647" spans="1:8" ht="22.5" x14ac:dyDescent="0.2">
      <c r="A647" s="122" t="s">
        <v>210</v>
      </c>
      <c r="B647" s="119">
        <v>9900085040</v>
      </c>
      <c r="C647" s="120">
        <v>200</v>
      </c>
      <c r="D647" s="121"/>
      <c r="E647" s="121"/>
      <c r="F647" s="68">
        <v>131</v>
      </c>
      <c r="G647" s="68">
        <v>0</v>
      </c>
      <c r="H647" s="68">
        <v>0</v>
      </c>
    </row>
    <row r="648" spans="1:8" ht="22.5" x14ac:dyDescent="0.2">
      <c r="A648" s="123" t="s">
        <v>149</v>
      </c>
      <c r="B648" s="119">
        <v>9900085040</v>
      </c>
      <c r="C648" s="120">
        <v>240</v>
      </c>
      <c r="D648" s="121">
        <v>1</v>
      </c>
      <c r="E648" s="121">
        <v>4</v>
      </c>
      <c r="F648" s="68">
        <v>131</v>
      </c>
      <c r="G648" s="68">
        <v>0</v>
      </c>
      <c r="H648" s="68">
        <v>0</v>
      </c>
    </row>
    <row r="649" spans="1:8" x14ac:dyDescent="0.2">
      <c r="A649" s="125" t="s">
        <v>33</v>
      </c>
      <c r="B649" s="126">
        <v>9900099990</v>
      </c>
      <c r="C649" s="126"/>
      <c r="D649" s="121"/>
      <c r="E649" s="121"/>
      <c r="F649" s="68">
        <v>0</v>
      </c>
      <c r="G649" s="68">
        <v>8270.5</v>
      </c>
      <c r="H649" s="68">
        <v>16710.7</v>
      </c>
    </row>
    <row r="650" spans="1:8" x14ac:dyDescent="0.2">
      <c r="A650" s="111" t="s">
        <v>33</v>
      </c>
      <c r="B650" s="98">
        <v>9900099990</v>
      </c>
      <c r="C650" s="98">
        <v>900</v>
      </c>
      <c r="D650" s="121"/>
      <c r="E650" s="121"/>
      <c r="F650" s="134">
        <v>0</v>
      </c>
      <c r="G650" s="134">
        <v>8270.5</v>
      </c>
      <c r="H650" s="134">
        <v>16710.7</v>
      </c>
    </row>
    <row r="651" spans="1:8" x14ac:dyDescent="0.2">
      <c r="A651" s="111" t="s">
        <v>33</v>
      </c>
      <c r="B651" s="127">
        <v>9900099990</v>
      </c>
      <c r="C651" s="127">
        <v>990</v>
      </c>
      <c r="D651" s="127">
        <v>99</v>
      </c>
      <c r="E651" s="127">
        <v>99</v>
      </c>
      <c r="F651" s="127">
        <v>0</v>
      </c>
      <c r="G651" s="135">
        <v>8270.5</v>
      </c>
      <c r="H651" s="135">
        <v>16710.7</v>
      </c>
    </row>
    <row r="652" spans="1:8" ht="45" x14ac:dyDescent="0.2">
      <c r="A652" s="111" t="s">
        <v>419</v>
      </c>
      <c r="B652" s="127" t="s">
        <v>420</v>
      </c>
      <c r="C652" s="127"/>
      <c r="D652" s="121"/>
      <c r="E652" s="121"/>
      <c r="F652" s="135">
        <v>375</v>
      </c>
      <c r="G652" s="127">
        <v>0</v>
      </c>
      <c r="H652" s="127">
        <v>0</v>
      </c>
    </row>
    <row r="653" spans="1:8" x14ac:dyDescent="0.2">
      <c r="A653" s="111" t="s">
        <v>208</v>
      </c>
      <c r="B653" s="127" t="s">
        <v>420</v>
      </c>
      <c r="C653" s="127">
        <v>500</v>
      </c>
      <c r="D653" s="121"/>
      <c r="E653" s="121"/>
      <c r="F653" s="128">
        <v>375</v>
      </c>
      <c r="G653" s="128">
        <v>0</v>
      </c>
      <c r="H653" s="128">
        <v>0</v>
      </c>
    </row>
    <row r="654" spans="1:8" x14ac:dyDescent="0.2">
      <c r="A654" s="111" t="s">
        <v>239</v>
      </c>
      <c r="B654" s="127" t="s">
        <v>420</v>
      </c>
      <c r="C654" s="127">
        <v>540</v>
      </c>
      <c r="D654" s="127">
        <v>14</v>
      </c>
      <c r="E654" s="121">
        <v>3</v>
      </c>
      <c r="F654" s="128">
        <v>375</v>
      </c>
      <c r="G654" s="128">
        <v>0</v>
      </c>
      <c r="H654" s="128">
        <v>0</v>
      </c>
    </row>
    <row r="655" spans="1:8" x14ac:dyDescent="0.2">
      <c r="A655" s="111" t="s">
        <v>50</v>
      </c>
      <c r="B655" s="127"/>
      <c r="C655" s="127"/>
      <c r="D655" s="121"/>
      <c r="E655" s="121"/>
      <c r="F655" s="128">
        <v>1856853.5</v>
      </c>
      <c r="G655" s="128">
        <v>1102456.8</v>
      </c>
      <c r="H655" s="128">
        <v>1138050.6000000001</v>
      </c>
    </row>
  </sheetData>
  <mergeCells count="1">
    <mergeCell ref="A6:H6"/>
  </mergeCells>
  <pageMargins left="0.70866141732283472" right="0.70866141732283472" top="0.74803149606299213" bottom="0.74803149606299213" header="0.31496062992125984" footer="0.31496062992125984"/>
  <pageSetup paperSize="9" scale="61" fitToWidth="9" fitToHeight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E31"/>
  <sheetViews>
    <sheetView tabSelected="1" topLeftCell="A7" zoomScaleNormal="100" zoomScalePageLayoutView="60" workbookViewId="0">
      <selection activeCell="A10" sqref="A10:E31"/>
    </sheetView>
  </sheetViews>
  <sheetFormatPr defaultRowHeight="12.75" x14ac:dyDescent="0.2"/>
  <cols>
    <col min="1" max="1" width="30.7109375" customWidth="1"/>
    <col min="2" max="2" width="56.28515625"/>
    <col min="3" max="3" width="13.5703125"/>
    <col min="4" max="4" width="12"/>
    <col min="5" max="5" width="12.7109375"/>
    <col min="6" max="6" width="9.42578125" customWidth="1"/>
    <col min="7" max="1025" width="9.42578125"/>
  </cols>
  <sheetData>
    <row r="1" spans="1:5" x14ac:dyDescent="0.2">
      <c r="A1" s="14"/>
      <c r="B1" s="14"/>
      <c r="C1" s="5"/>
      <c r="D1" s="31"/>
      <c r="E1" s="5" t="s">
        <v>95</v>
      </c>
    </row>
    <row r="2" spans="1:5" x14ac:dyDescent="0.2">
      <c r="A2" s="44"/>
      <c r="B2" s="14"/>
      <c r="C2" s="5"/>
      <c r="D2" s="31"/>
      <c r="E2" s="5" t="s">
        <v>1</v>
      </c>
    </row>
    <row r="3" spans="1:5" x14ac:dyDescent="0.2">
      <c r="A3" s="14"/>
      <c r="B3" s="14"/>
      <c r="C3" s="5"/>
      <c r="D3" s="31"/>
      <c r="E3" s="5" t="s">
        <v>286</v>
      </c>
    </row>
    <row r="4" spans="1:5" x14ac:dyDescent="0.2">
      <c r="A4" s="14"/>
      <c r="B4" s="14"/>
      <c r="C4" s="5"/>
      <c r="D4" s="31"/>
      <c r="E4" s="5"/>
    </row>
    <row r="5" spans="1:5" x14ac:dyDescent="0.2">
      <c r="A5" s="14"/>
      <c r="B5" s="14"/>
      <c r="C5" s="30"/>
      <c r="D5" s="31"/>
      <c r="E5" s="31"/>
    </row>
    <row r="6" spans="1:5" x14ac:dyDescent="0.2">
      <c r="A6" s="162" t="s">
        <v>59</v>
      </c>
      <c r="B6" s="162"/>
      <c r="C6" s="30"/>
      <c r="D6" s="31"/>
      <c r="E6" s="31"/>
    </row>
    <row r="7" spans="1:5" ht="12.75" customHeight="1" x14ac:dyDescent="0.2">
      <c r="A7" s="148" t="s">
        <v>283</v>
      </c>
      <c r="B7" s="148"/>
      <c r="C7" s="148"/>
      <c r="D7" s="148"/>
      <c r="E7" s="148"/>
    </row>
    <row r="8" spans="1:5" x14ac:dyDescent="0.2">
      <c r="A8" s="14"/>
      <c r="B8" s="14"/>
      <c r="C8" s="30"/>
      <c r="D8" s="31"/>
      <c r="E8" s="30" t="s">
        <v>2</v>
      </c>
    </row>
    <row r="9" spans="1:5" ht="25.5" x14ac:dyDescent="0.2">
      <c r="A9" s="38" t="s">
        <v>60</v>
      </c>
      <c r="B9" s="45" t="s">
        <v>3</v>
      </c>
      <c r="C9" s="45" t="s">
        <v>165</v>
      </c>
      <c r="D9" s="46" t="s">
        <v>230</v>
      </c>
      <c r="E9" s="45" t="s">
        <v>282</v>
      </c>
    </row>
    <row r="10" spans="1:5" x14ac:dyDescent="0.2">
      <c r="A10" s="47" t="s">
        <v>166</v>
      </c>
      <c r="B10" s="48" t="s">
        <v>61</v>
      </c>
      <c r="C10" s="79">
        <f>SUM(C11+C13)</f>
        <v>13412.800000000003</v>
      </c>
      <c r="D10" s="80">
        <f>SUM(D11+D13)</f>
        <v>13963.300000000003</v>
      </c>
      <c r="E10" s="80">
        <f>SUM(E11+E13)</f>
        <v>13271.899999999994</v>
      </c>
    </row>
    <row r="11" spans="1:5" x14ac:dyDescent="0.2">
      <c r="A11" s="34" t="s">
        <v>167</v>
      </c>
      <c r="B11" s="49" t="s">
        <v>62</v>
      </c>
      <c r="C11" s="60">
        <f>SUM(C12)</f>
        <v>60000</v>
      </c>
      <c r="D11" s="59">
        <f>SUM(D12)</f>
        <v>67376.100000000006</v>
      </c>
      <c r="E11" s="59">
        <f>SUM(E12)</f>
        <v>80648</v>
      </c>
    </row>
    <row r="12" spans="1:5" ht="25.5" x14ac:dyDescent="0.2">
      <c r="A12" s="34" t="s">
        <v>168</v>
      </c>
      <c r="B12" s="49" t="s">
        <v>63</v>
      </c>
      <c r="C12" s="60">
        <v>60000</v>
      </c>
      <c r="D12" s="59">
        <v>67376.100000000006</v>
      </c>
      <c r="E12" s="59">
        <v>80648</v>
      </c>
    </row>
    <row r="13" spans="1:5" ht="25.5" x14ac:dyDescent="0.2">
      <c r="A13" s="34" t="s">
        <v>169</v>
      </c>
      <c r="B13" s="49" t="s">
        <v>64</v>
      </c>
      <c r="C13" s="60">
        <f>SUM(C14)</f>
        <v>-46587.199999999997</v>
      </c>
      <c r="D13" s="59">
        <f>SUM(D14)</f>
        <v>-53412.800000000003</v>
      </c>
      <c r="E13" s="59">
        <f>SUM(E14)</f>
        <v>-67376.100000000006</v>
      </c>
    </row>
    <row r="14" spans="1:5" ht="25.5" x14ac:dyDescent="0.2">
      <c r="A14" s="34" t="s">
        <v>170</v>
      </c>
      <c r="B14" s="49" t="s">
        <v>65</v>
      </c>
      <c r="C14" s="60">
        <v>-46587.199999999997</v>
      </c>
      <c r="D14" s="59">
        <v>-53412.800000000003</v>
      </c>
      <c r="E14" s="59">
        <v>-67376.100000000006</v>
      </c>
    </row>
    <row r="15" spans="1:5" ht="25.5" x14ac:dyDescent="0.2">
      <c r="A15" s="47" t="s">
        <v>171</v>
      </c>
      <c r="B15" s="48" t="s">
        <v>66</v>
      </c>
      <c r="C15" s="80">
        <f>SUM(C16+C18)</f>
        <v>0</v>
      </c>
      <c r="D15" s="79">
        <f>SUM(D16+D18)</f>
        <v>0</v>
      </c>
      <c r="E15" s="79">
        <f>SUM(E16+E18)</f>
        <v>0</v>
      </c>
    </row>
    <row r="16" spans="1:5" ht="25.5" x14ac:dyDescent="0.2">
      <c r="A16" s="34" t="s">
        <v>172</v>
      </c>
      <c r="B16" s="49" t="s">
        <v>67</v>
      </c>
      <c r="C16" s="60">
        <f>SUM(C17)</f>
        <v>0</v>
      </c>
      <c r="D16" s="59">
        <f>SUM(D17)</f>
        <v>0</v>
      </c>
      <c r="E16" s="59">
        <f>SUM(E17)</f>
        <v>0</v>
      </c>
    </row>
    <row r="17" spans="1:5" ht="38.25" x14ac:dyDescent="0.2">
      <c r="A17" s="34" t="s">
        <v>173</v>
      </c>
      <c r="B17" s="49" t="s">
        <v>68</v>
      </c>
      <c r="C17" s="60">
        <v>0</v>
      </c>
      <c r="D17" s="59">
        <v>0</v>
      </c>
      <c r="E17" s="59"/>
    </row>
    <row r="18" spans="1:5" ht="25.5" x14ac:dyDescent="0.2">
      <c r="A18" s="34" t="s">
        <v>174</v>
      </c>
      <c r="B18" s="49" t="s">
        <v>69</v>
      </c>
      <c r="C18" s="60">
        <f>SUM(C19)</f>
        <v>0</v>
      </c>
      <c r="D18" s="59">
        <f>SUM(D19)</f>
        <v>0</v>
      </c>
      <c r="E18" s="59">
        <f>SUM(E19)</f>
        <v>0</v>
      </c>
    </row>
    <row r="19" spans="1:5" ht="38.25" x14ac:dyDescent="0.2">
      <c r="A19" s="34" t="s">
        <v>175</v>
      </c>
      <c r="B19" s="49" t="s">
        <v>70</v>
      </c>
      <c r="C19" s="60">
        <v>0</v>
      </c>
      <c r="D19" s="59">
        <v>0</v>
      </c>
      <c r="E19" s="59">
        <v>0</v>
      </c>
    </row>
    <row r="20" spans="1:5" x14ac:dyDescent="0.2">
      <c r="A20" s="34" t="s">
        <v>176</v>
      </c>
      <c r="B20" s="49" t="s">
        <v>71</v>
      </c>
      <c r="C20" s="60">
        <f>SUM(C28+C24)</f>
        <v>14022</v>
      </c>
      <c r="D20" s="59">
        <f>SUM(D28+D24)</f>
        <v>0</v>
      </c>
      <c r="E20" s="59">
        <f>SUM(E28+E24)</f>
        <v>0</v>
      </c>
    </row>
    <row r="21" spans="1:5" x14ac:dyDescent="0.2">
      <c r="A21" s="34" t="s">
        <v>177</v>
      </c>
      <c r="B21" s="49" t="s">
        <v>72</v>
      </c>
      <c r="C21" s="60">
        <f t="shared" ref="C21:E23" si="0">SUM(C22)</f>
        <v>-1889418.7</v>
      </c>
      <c r="D21" s="59">
        <f t="shared" si="0"/>
        <v>-1155869.6000000001</v>
      </c>
      <c r="E21" s="59">
        <f t="shared" si="0"/>
        <v>-1205426.7</v>
      </c>
    </row>
    <row r="22" spans="1:5" x14ac:dyDescent="0.2">
      <c r="A22" s="34" t="s">
        <v>178</v>
      </c>
      <c r="B22" s="49" t="s">
        <v>73</v>
      </c>
      <c r="C22" s="60">
        <f t="shared" si="0"/>
        <v>-1889418.7</v>
      </c>
      <c r="D22" s="59">
        <f t="shared" si="0"/>
        <v>-1155869.6000000001</v>
      </c>
      <c r="E22" s="59">
        <f t="shared" si="0"/>
        <v>-1205426.7</v>
      </c>
    </row>
    <row r="23" spans="1:5" x14ac:dyDescent="0.2">
      <c r="A23" s="34" t="s">
        <v>179</v>
      </c>
      <c r="B23" s="49" t="s">
        <v>74</v>
      </c>
      <c r="C23" s="60">
        <f t="shared" si="0"/>
        <v>-1889418.7</v>
      </c>
      <c r="D23" s="59">
        <f t="shared" si="0"/>
        <v>-1155869.6000000001</v>
      </c>
      <c r="E23" s="59">
        <f t="shared" si="0"/>
        <v>-1205426.7</v>
      </c>
    </row>
    <row r="24" spans="1:5" x14ac:dyDescent="0.2">
      <c r="A24" s="34" t="s">
        <v>180</v>
      </c>
      <c r="B24" s="49" t="s">
        <v>75</v>
      </c>
      <c r="C24" s="60">
        <v>-1889418.7</v>
      </c>
      <c r="D24" s="60">
        <v>-1155869.6000000001</v>
      </c>
      <c r="E24" s="59">
        <v>-1205426.7</v>
      </c>
    </row>
    <row r="25" spans="1:5" x14ac:dyDescent="0.2">
      <c r="A25" s="34" t="s">
        <v>181</v>
      </c>
      <c r="B25" s="49" t="s">
        <v>76</v>
      </c>
      <c r="C25" s="60">
        <f>C26</f>
        <v>1903440.7</v>
      </c>
      <c r="D25" s="59">
        <f t="shared" ref="C25:E27" si="1">SUM(D26)</f>
        <v>1155869.6000000001</v>
      </c>
      <c r="E25" s="59">
        <f t="shared" si="1"/>
        <v>1205426.7</v>
      </c>
    </row>
    <row r="26" spans="1:5" x14ac:dyDescent="0.2">
      <c r="A26" s="34" t="s">
        <v>182</v>
      </c>
      <c r="B26" s="49" t="s">
        <v>77</v>
      </c>
      <c r="C26" s="60">
        <f t="shared" si="1"/>
        <v>1903440.7</v>
      </c>
      <c r="D26" s="59">
        <f t="shared" si="1"/>
        <v>1155869.6000000001</v>
      </c>
      <c r="E26" s="59">
        <f t="shared" si="1"/>
        <v>1205426.7</v>
      </c>
    </row>
    <row r="27" spans="1:5" x14ac:dyDescent="0.2">
      <c r="A27" s="34" t="s">
        <v>183</v>
      </c>
      <c r="B27" s="49" t="s">
        <v>78</v>
      </c>
      <c r="C27" s="60">
        <f>C28</f>
        <v>1903440.7</v>
      </c>
      <c r="D27" s="59">
        <f t="shared" si="1"/>
        <v>1155869.6000000001</v>
      </c>
      <c r="E27" s="59">
        <f t="shared" si="1"/>
        <v>1205426.7</v>
      </c>
    </row>
    <row r="28" spans="1:5" ht="13.5" customHeight="1" x14ac:dyDescent="0.2">
      <c r="A28" s="34" t="s">
        <v>184</v>
      </c>
      <c r="B28" s="49" t="s">
        <v>79</v>
      </c>
      <c r="C28" s="60">
        <v>1903440.7</v>
      </c>
      <c r="D28" s="60">
        <v>1155869.6000000001</v>
      </c>
      <c r="E28" s="59">
        <v>1205426.7</v>
      </c>
    </row>
    <row r="29" spans="1:5" ht="25.5" x14ac:dyDescent="0.2">
      <c r="A29" s="34" t="s">
        <v>433</v>
      </c>
      <c r="B29" s="49" t="s">
        <v>434</v>
      </c>
      <c r="C29" s="60">
        <f>C30</f>
        <v>595</v>
      </c>
      <c r="D29" s="60"/>
      <c r="E29" s="59"/>
    </row>
    <row r="30" spans="1:5" ht="25.5" x14ac:dyDescent="0.2">
      <c r="A30" s="34" t="s">
        <v>435</v>
      </c>
      <c r="B30" s="49" t="s">
        <v>436</v>
      </c>
      <c r="C30" s="60">
        <v>595</v>
      </c>
      <c r="D30" s="60"/>
      <c r="E30" s="59"/>
    </row>
    <row r="31" spans="1:5" x14ac:dyDescent="0.2">
      <c r="A31" s="34"/>
      <c r="B31" s="50" t="s">
        <v>80</v>
      </c>
      <c r="C31" s="59">
        <f>C10+C15+C20</f>
        <v>27434.800000000003</v>
      </c>
      <c r="D31" s="60">
        <f>SUM(D10+D15+D20)</f>
        <v>13963.300000000003</v>
      </c>
      <c r="E31" s="59">
        <f>SUM(E10+E15+E20)</f>
        <v>13271.899999999994</v>
      </c>
    </row>
  </sheetData>
  <mergeCells count="2">
    <mergeCell ref="A6:B6"/>
    <mergeCell ref="A7:E7"/>
  </mergeCells>
  <pageMargins left="0.79166666666666696" right="0.75" top="1" bottom="1" header="0.51180555555555496" footer="0.51180555555555496"/>
  <pageSetup paperSize="9" scale="69" firstPageNumber="0" fitToHeight="10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1:E19"/>
  <sheetViews>
    <sheetView zoomScaleNormal="100" zoomScalePageLayoutView="60" workbookViewId="0">
      <selection activeCell="E3" sqref="E3"/>
    </sheetView>
  </sheetViews>
  <sheetFormatPr defaultRowHeight="12.75" x14ac:dyDescent="0.2"/>
  <cols>
    <col min="1" max="1" width="3.28515625"/>
    <col min="2" max="2" width="46.85546875"/>
    <col min="3" max="3" width="19.85546875"/>
    <col min="4" max="4" width="19"/>
    <col min="5" max="5" width="19.5703125"/>
    <col min="6" max="1025" width="9.42578125"/>
  </cols>
  <sheetData>
    <row r="1" spans="1:5" x14ac:dyDescent="0.2">
      <c r="A1" s="31"/>
      <c r="B1" s="14"/>
      <c r="C1" s="5"/>
      <c r="D1" s="31"/>
      <c r="E1" s="5" t="s">
        <v>118</v>
      </c>
    </row>
    <row r="2" spans="1:5" x14ac:dyDescent="0.2">
      <c r="A2" s="31"/>
      <c r="B2" s="44"/>
      <c r="C2" s="5"/>
      <c r="D2" s="31"/>
      <c r="E2" s="5" t="s">
        <v>1</v>
      </c>
    </row>
    <row r="3" spans="1:5" x14ac:dyDescent="0.2">
      <c r="A3" s="31"/>
      <c r="B3" s="14"/>
      <c r="C3" s="5"/>
      <c r="D3" s="31"/>
      <c r="E3" s="5" t="s">
        <v>286</v>
      </c>
    </row>
    <row r="4" spans="1:5" x14ac:dyDescent="0.2">
      <c r="A4" s="31"/>
      <c r="B4" s="14"/>
      <c r="C4" s="5"/>
      <c r="D4" s="31"/>
      <c r="E4" s="5"/>
    </row>
    <row r="5" spans="1:5" x14ac:dyDescent="0.2">
      <c r="A5" s="31"/>
      <c r="B5" s="14"/>
      <c r="C5" s="5"/>
      <c r="D5" s="31"/>
      <c r="E5" s="5"/>
    </row>
    <row r="6" spans="1:5" ht="12.75" customHeight="1" x14ac:dyDescent="0.2">
      <c r="A6" s="31"/>
      <c r="B6" s="148" t="s">
        <v>287</v>
      </c>
      <c r="C6" s="148"/>
      <c r="D6" s="148"/>
      <c r="E6" s="148"/>
    </row>
    <row r="7" spans="1:5" ht="36" customHeight="1" x14ac:dyDescent="0.2">
      <c r="A7" s="31"/>
      <c r="B7" s="148"/>
      <c r="C7" s="148"/>
      <c r="D7" s="148"/>
      <c r="E7" s="148"/>
    </row>
    <row r="8" spans="1:5" x14ac:dyDescent="0.2">
      <c r="A8" s="31"/>
      <c r="B8" s="14"/>
      <c r="C8" s="30"/>
      <c r="D8" s="31"/>
      <c r="E8" s="31"/>
    </row>
    <row r="9" spans="1:5" x14ac:dyDescent="0.2">
      <c r="A9" s="31"/>
      <c r="B9" s="14"/>
      <c r="C9" s="14"/>
      <c r="D9" s="31"/>
      <c r="E9" s="30" t="s">
        <v>2</v>
      </c>
    </row>
    <row r="10" spans="1:5" x14ac:dyDescent="0.2">
      <c r="A10" s="51" t="s">
        <v>81</v>
      </c>
      <c r="B10" s="52"/>
      <c r="C10" s="53"/>
      <c r="D10" s="25"/>
      <c r="E10" s="25"/>
    </row>
    <row r="11" spans="1:5" ht="52.5" customHeight="1" x14ac:dyDescent="0.2">
      <c r="A11" s="163"/>
      <c r="B11" s="163"/>
      <c r="C11" s="45" t="s">
        <v>162</v>
      </c>
      <c r="D11" s="46" t="s">
        <v>232</v>
      </c>
      <c r="E11" s="45" t="s">
        <v>284</v>
      </c>
    </row>
    <row r="12" spans="1:5" x14ac:dyDescent="0.2">
      <c r="A12" s="164" t="s">
        <v>82</v>
      </c>
      <c r="B12" s="164"/>
      <c r="C12" s="57">
        <f>SUM(C13:C14)</f>
        <v>60000</v>
      </c>
      <c r="D12" s="58">
        <f>SUM(D13:D14)</f>
        <v>67376.100000000006</v>
      </c>
      <c r="E12" s="57">
        <f>SUM(E13:E14)</f>
        <v>80648</v>
      </c>
    </row>
    <row r="13" spans="1:5" x14ac:dyDescent="0.2">
      <c r="A13" s="25" t="s">
        <v>83</v>
      </c>
      <c r="B13" s="49" t="s">
        <v>84</v>
      </c>
      <c r="C13" s="59">
        <f>пр11!C11</f>
        <v>60000</v>
      </c>
      <c r="D13" s="60">
        <f>пр11!D11</f>
        <v>67376.100000000006</v>
      </c>
      <c r="E13" s="59">
        <f>пр11!E11</f>
        <v>80648</v>
      </c>
    </row>
    <row r="14" spans="1:5" ht="25.5" x14ac:dyDescent="0.2">
      <c r="A14" s="25" t="s">
        <v>85</v>
      </c>
      <c r="B14" s="49" t="s">
        <v>86</v>
      </c>
      <c r="C14" s="59">
        <f>пр11!C17</f>
        <v>0</v>
      </c>
      <c r="D14" s="60">
        <f>пр11!D17</f>
        <v>0</v>
      </c>
      <c r="E14" s="59">
        <f>пр11!E17</f>
        <v>0</v>
      </c>
    </row>
    <row r="15" spans="1:5" x14ac:dyDescent="0.2">
      <c r="A15" s="51" t="s">
        <v>87</v>
      </c>
      <c r="B15" s="52"/>
      <c r="C15" s="61"/>
      <c r="D15" s="62"/>
      <c r="E15" s="62"/>
    </row>
    <row r="16" spans="1:5" ht="66.75" customHeight="1" x14ac:dyDescent="0.2">
      <c r="A16" s="165"/>
      <c r="B16" s="165"/>
      <c r="C16" s="57" t="s">
        <v>163</v>
      </c>
      <c r="D16" s="58" t="s">
        <v>233</v>
      </c>
      <c r="E16" s="57" t="s">
        <v>285</v>
      </c>
    </row>
    <row r="17" spans="1:5" x14ac:dyDescent="0.2">
      <c r="A17" s="164" t="s">
        <v>82</v>
      </c>
      <c r="B17" s="164"/>
      <c r="C17" s="57">
        <f>SUM(C18:C19)</f>
        <v>-46587.199999999997</v>
      </c>
      <c r="D17" s="58">
        <f>SUM(D18:D19)</f>
        <v>-53412.800000000003</v>
      </c>
      <c r="E17" s="57">
        <f>SUM(E18:E19)</f>
        <v>-67376.100000000006</v>
      </c>
    </row>
    <row r="18" spans="1:5" x14ac:dyDescent="0.2">
      <c r="A18" s="25" t="s">
        <v>83</v>
      </c>
      <c r="B18" s="49" t="s">
        <v>84</v>
      </c>
      <c r="C18" s="63">
        <f>пр11!C14</f>
        <v>-46587.199999999997</v>
      </c>
      <c r="D18" s="64">
        <f>пр11!D14</f>
        <v>-53412.800000000003</v>
      </c>
      <c r="E18" s="63">
        <f>пр11!E14</f>
        <v>-67376.100000000006</v>
      </c>
    </row>
    <row r="19" spans="1:5" ht="25.5" x14ac:dyDescent="0.2">
      <c r="A19" s="25" t="s">
        <v>85</v>
      </c>
      <c r="B19" s="49" t="s">
        <v>86</v>
      </c>
      <c r="C19" s="59">
        <f>пр11!C19</f>
        <v>0</v>
      </c>
      <c r="D19" s="60">
        <f>пр11!D19</f>
        <v>0</v>
      </c>
      <c r="E19" s="59">
        <f>пр11!E19</f>
        <v>0</v>
      </c>
    </row>
  </sheetData>
  <mergeCells count="5">
    <mergeCell ref="B6:E7"/>
    <mergeCell ref="A11:B11"/>
    <mergeCell ref="A12:B12"/>
    <mergeCell ref="A16:B16"/>
    <mergeCell ref="A17:B17"/>
  </mergeCells>
  <pageMargins left="0.78749999999999998" right="0.39374999999999999" top="0.78749999999999998" bottom="0.78749999999999998" header="0.51180555555555496" footer="0.51180555555555496"/>
  <pageSetup paperSize="9" scale="84" firstPageNumber="0" fitToHeight="100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F25"/>
  <sheetViews>
    <sheetView topLeftCell="A7" zoomScaleNormal="100" zoomScalePageLayoutView="60" workbookViewId="0">
      <selection activeCell="F14" sqref="F14"/>
    </sheetView>
  </sheetViews>
  <sheetFormatPr defaultRowHeight="12.75" x14ac:dyDescent="0.2"/>
  <cols>
    <col min="1" max="1" width="9.42578125"/>
    <col min="2" max="2" width="17.42578125"/>
    <col min="3" max="3" width="15.85546875"/>
    <col min="4" max="4" width="20.28515625"/>
    <col min="5" max="5" width="16.28515625"/>
    <col min="6" max="6" width="17.5703125"/>
    <col min="7" max="1025" width="9.42578125"/>
  </cols>
  <sheetData>
    <row r="1" spans="1:6" x14ac:dyDescent="0.2">
      <c r="A1" s="14"/>
      <c r="B1" s="14"/>
      <c r="C1" s="14"/>
      <c r="D1" s="14"/>
      <c r="E1" s="14"/>
      <c r="F1" s="5" t="s">
        <v>253</v>
      </c>
    </row>
    <row r="2" spans="1:6" x14ac:dyDescent="0.2">
      <c r="A2" s="14"/>
      <c r="B2" s="14"/>
      <c r="C2" s="14"/>
      <c r="D2" s="14"/>
      <c r="E2" s="14"/>
      <c r="F2" s="5" t="s">
        <v>1</v>
      </c>
    </row>
    <row r="3" spans="1:6" x14ac:dyDescent="0.2">
      <c r="A3" s="14"/>
      <c r="B3" s="14"/>
      <c r="C3" s="14"/>
      <c r="D3" s="14"/>
      <c r="E3" s="14"/>
      <c r="F3" s="5" t="s">
        <v>286</v>
      </c>
    </row>
    <row r="4" spans="1:6" x14ac:dyDescent="0.2">
      <c r="A4" s="14"/>
      <c r="B4" s="14"/>
      <c r="C4" s="14"/>
      <c r="D4" s="14"/>
      <c r="E4" s="14"/>
      <c r="F4" s="5"/>
    </row>
    <row r="5" spans="1:6" x14ac:dyDescent="0.2">
      <c r="A5" s="14"/>
      <c r="B5" s="14"/>
      <c r="C5" s="14"/>
      <c r="D5" s="14"/>
      <c r="E5" s="14"/>
      <c r="F5" s="5"/>
    </row>
    <row r="6" spans="1:6" x14ac:dyDescent="0.2">
      <c r="A6" s="14"/>
      <c r="B6" s="14"/>
      <c r="C6" s="14"/>
      <c r="D6" s="14"/>
      <c r="E6" s="14"/>
      <c r="F6" s="5"/>
    </row>
    <row r="7" spans="1:6" x14ac:dyDescent="0.2">
      <c r="A7" s="14"/>
      <c r="B7" s="14"/>
      <c r="C7" s="14"/>
      <c r="D7" s="14"/>
      <c r="E7" s="14"/>
      <c r="F7" s="14"/>
    </row>
    <row r="8" spans="1:6" x14ac:dyDescent="0.2">
      <c r="A8" s="167" t="s">
        <v>88</v>
      </c>
      <c r="B8" s="167"/>
      <c r="C8" s="167"/>
      <c r="D8" s="167"/>
      <c r="E8" s="167"/>
      <c r="F8" s="167"/>
    </row>
    <row r="9" spans="1:6" x14ac:dyDescent="0.2">
      <c r="A9" s="167" t="s">
        <v>288</v>
      </c>
      <c r="B9" s="167"/>
      <c r="C9" s="167"/>
      <c r="D9" s="167"/>
      <c r="E9" s="167"/>
      <c r="F9" s="167"/>
    </row>
    <row r="10" spans="1:6" x14ac:dyDescent="0.2">
      <c r="A10" s="54"/>
      <c r="B10" s="54"/>
      <c r="C10" s="54"/>
      <c r="D10" s="54"/>
      <c r="E10" s="54"/>
      <c r="F10" s="54"/>
    </row>
    <row r="11" spans="1:6" ht="37.5" customHeight="1" x14ac:dyDescent="0.2">
      <c r="A11" s="166" t="s">
        <v>312</v>
      </c>
      <c r="B11" s="166"/>
      <c r="C11" s="166"/>
      <c r="D11" s="166"/>
      <c r="E11" s="166"/>
      <c r="F11" s="166"/>
    </row>
    <row r="12" spans="1:6" x14ac:dyDescent="0.2">
      <c r="A12" s="55"/>
      <c r="B12" s="55"/>
      <c r="C12" s="55"/>
      <c r="D12" s="55"/>
      <c r="E12" s="55"/>
      <c r="F12" s="32" t="s">
        <v>2</v>
      </c>
    </row>
    <row r="13" spans="1:6" ht="67.5" customHeight="1" x14ac:dyDescent="0.2">
      <c r="A13" s="34"/>
      <c r="B13" s="56" t="s">
        <v>89</v>
      </c>
      <c r="C13" s="56" t="s">
        <v>90</v>
      </c>
      <c r="D13" s="56" t="s">
        <v>91</v>
      </c>
      <c r="E13" s="56" t="s">
        <v>92</v>
      </c>
      <c r="F13" s="56" t="s">
        <v>93</v>
      </c>
    </row>
    <row r="14" spans="1:6" x14ac:dyDescent="0.2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</row>
    <row r="15" spans="1:6" x14ac:dyDescent="0.2">
      <c r="A15" s="34" t="s">
        <v>164</v>
      </c>
      <c r="B15" s="34" t="s">
        <v>36</v>
      </c>
      <c r="C15" s="34"/>
      <c r="D15" s="34">
        <v>0</v>
      </c>
      <c r="E15" s="34"/>
      <c r="F15" s="34"/>
    </row>
    <row r="16" spans="1:6" x14ac:dyDescent="0.2">
      <c r="A16" s="34" t="s">
        <v>231</v>
      </c>
      <c r="B16" s="34" t="s">
        <v>36</v>
      </c>
      <c r="C16" s="34"/>
      <c r="D16" s="34">
        <v>0</v>
      </c>
      <c r="E16" s="34"/>
      <c r="F16" s="34"/>
    </row>
    <row r="17" spans="1:6" x14ac:dyDescent="0.2">
      <c r="A17" s="34" t="s">
        <v>290</v>
      </c>
      <c r="B17" s="34" t="s">
        <v>36</v>
      </c>
      <c r="C17" s="34"/>
      <c r="D17" s="34">
        <v>0</v>
      </c>
      <c r="E17" s="34"/>
      <c r="F17" s="34"/>
    </row>
    <row r="18" spans="1:6" x14ac:dyDescent="0.2">
      <c r="A18" s="14"/>
      <c r="B18" s="14"/>
      <c r="C18" s="14"/>
      <c r="D18" s="14"/>
      <c r="E18" s="14"/>
      <c r="F18" s="14"/>
    </row>
    <row r="19" spans="1:6" ht="45.75" customHeight="1" x14ac:dyDescent="0.2">
      <c r="A19" s="166" t="s">
        <v>289</v>
      </c>
      <c r="B19" s="166"/>
      <c r="C19" s="166"/>
      <c r="D19" s="166"/>
      <c r="E19" s="166"/>
      <c r="F19" s="166"/>
    </row>
    <row r="20" spans="1:6" x14ac:dyDescent="0.2">
      <c r="A20" s="14"/>
      <c r="B20" s="14"/>
      <c r="C20" s="14"/>
      <c r="D20" s="14"/>
      <c r="E20" s="14"/>
      <c r="F20" s="14"/>
    </row>
    <row r="21" spans="1:6" ht="129.94999999999999" customHeight="1" x14ac:dyDescent="0.2">
      <c r="A21" s="34"/>
      <c r="B21" s="56" t="s">
        <v>89</v>
      </c>
      <c r="C21" s="56" t="s">
        <v>90</v>
      </c>
      <c r="D21" s="56" t="s">
        <v>91</v>
      </c>
      <c r="E21" s="56" t="s">
        <v>92</v>
      </c>
      <c r="F21" s="56" t="s">
        <v>94</v>
      </c>
    </row>
    <row r="22" spans="1:6" x14ac:dyDescent="0.2">
      <c r="A22" s="34">
        <v>1</v>
      </c>
      <c r="B22" s="34">
        <v>2</v>
      </c>
      <c r="C22" s="34">
        <v>3</v>
      </c>
      <c r="D22" s="34">
        <v>4</v>
      </c>
      <c r="E22" s="34">
        <v>5</v>
      </c>
      <c r="F22" s="34">
        <v>6</v>
      </c>
    </row>
    <row r="23" spans="1:6" x14ac:dyDescent="0.2">
      <c r="A23" s="34" t="s">
        <v>164</v>
      </c>
      <c r="B23" s="34" t="s">
        <v>36</v>
      </c>
      <c r="C23" s="34"/>
      <c r="D23" s="34">
        <v>0</v>
      </c>
      <c r="E23" s="34"/>
      <c r="F23" s="34">
        <v>0</v>
      </c>
    </row>
    <row r="24" spans="1:6" x14ac:dyDescent="0.2">
      <c r="A24" s="34" t="s">
        <v>231</v>
      </c>
      <c r="B24" s="34" t="s">
        <v>36</v>
      </c>
      <c r="C24" s="34"/>
      <c r="D24" s="34">
        <v>0</v>
      </c>
      <c r="E24" s="34"/>
      <c r="F24" s="34">
        <v>0</v>
      </c>
    </row>
    <row r="25" spans="1:6" x14ac:dyDescent="0.2">
      <c r="A25" s="34" t="s">
        <v>290</v>
      </c>
      <c r="B25" s="34" t="s">
        <v>36</v>
      </c>
      <c r="C25" s="34"/>
      <c r="D25" s="34">
        <v>0</v>
      </c>
      <c r="E25" s="34"/>
      <c r="F25" s="34">
        <v>0</v>
      </c>
    </row>
  </sheetData>
  <mergeCells count="4">
    <mergeCell ref="A11:F11"/>
    <mergeCell ref="A19:F19"/>
    <mergeCell ref="A8:F8"/>
    <mergeCell ref="A9:F9"/>
  </mergeCells>
  <pageMargins left="0.78749999999999998" right="0.39374999999999999" top="0.78749999999999998" bottom="0.78749999999999998" header="0.51180555555555496" footer="0.51180555555555496"/>
  <pageSetup paperSize="9" scale="95" firstPageNumber="0" fitToHeight="1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55"/>
  <sheetViews>
    <sheetView topLeftCell="A428" zoomScaleNormal="100" zoomScalePageLayoutView="60" workbookViewId="0">
      <selection activeCell="A13" sqref="A13:I455"/>
    </sheetView>
  </sheetViews>
  <sheetFormatPr defaultRowHeight="12.75" x14ac:dyDescent="0.2"/>
  <cols>
    <col min="1" max="1" width="58.140625" style="10"/>
    <col min="2" max="2" width="8.28515625" style="10"/>
    <col min="3" max="3" width="6.5703125"/>
    <col min="4" max="4" width="8.140625"/>
    <col min="5" max="5" width="10.85546875"/>
    <col min="6" max="6" width="5.7109375"/>
    <col min="7" max="7" width="15"/>
    <col min="8" max="8" width="14.85546875"/>
    <col min="9" max="9" width="12.7109375"/>
    <col min="10" max="17" width="0" hidden="1"/>
    <col min="18" max="18" width="11"/>
    <col min="19" max="1025" width="9.42578125"/>
  </cols>
  <sheetData>
    <row r="1" spans="1:18" ht="15.75" x14ac:dyDescent="0.25">
      <c r="A1" s="66"/>
      <c r="B1" s="66"/>
      <c r="C1" s="14"/>
      <c r="D1" s="14"/>
      <c r="E1" s="14"/>
      <c r="F1" s="14"/>
      <c r="G1" s="14"/>
      <c r="H1" s="14"/>
      <c r="I1" s="5" t="s">
        <v>0</v>
      </c>
      <c r="J1" s="6"/>
      <c r="K1" s="6"/>
      <c r="L1" s="6"/>
      <c r="M1" s="6"/>
      <c r="N1" s="4"/>
      <c r="O1" s="6"/>
      <c r="P1" s="6"/>
      <c r="Q1" s="4"/>
      <c r="R1" s="6"/>
    </row>
    <row r="2" spans="1:18" ht="15.75" x14ac:dyDescent="0.25">
      <c r="A2" s="66"/>
      <c r="B2" s="66"/>
      <c r="C2" s="14"/>
      <c r="D2" s="14"/>
      <c r="E2" s="14"/>
      <c r="F2" s="14"/>
      <c r="G2" s="14"/>
      <c r="H2" s="14"/>
      <c r="I2" s="5" t="s">
        <v>1</v>
      </c>
      <c r="J2" s="6"/>
      <c r="K2" s="6"/>
      <c r="L2" s="6"/>
      <c r="M2" s="6"/>
      <c r="N2" s="4"/>
      <c r="O2" s="6"/>
      <c r="P2" s="6"/>
      <c r="Q2" s="4"/>
      <c r="R2" s="6"/>
    </row>
    <row r="3" spans="1:18" ht="15.75" x14ac:dyDescent="0.25">
      <c r="A3" s="66"/>
      <c r="B3" s="66"/>
      <c r="C3" s="14"/>
      <c r="D3" s="14"/>
      <c r="E3" s="14"/>
      <c r="F3" s="14"/>
      <c r="G3" s="14"/>
      <c r="H3" s="14"/>
      <c r="I3" s="5" t="s">
        <v>286</v>
      </c>
      <c r="J3" s="6"/>
      <c r="K3" s="6"/>
      <c r="L3" s="6"/>
      <c r="M3" s="6"/>
      <c r="N3" s="4"/>
      <c r="O3" s="6"/>
      <c r="P3" s="6"/>
      <c r="Q3" s="4"/>
      <c r="R3" s="6"/>
    </row>
    <row r="4" spans="1:18" ht="15.75" x14ac:dyDescent="0.25">
      <c r="A4" s="66"/>
      <c r="B4" s="66"/>
      <c r="C4" s="14"/>
      <c r="D4" s="14"/>
      <c r="E4" s="14"/>
      <c r="F4" s="14"/>
      <c r="G4" s="14"/>
      <c r="H4" s="14"/>
      <c r="I4" s="5"/>
      <c r="J4" s="6"/>
      <c r="K4" s="6"/>
      <c r="L4" s="6"/>
      <c r="M4" s="6"/>
      <c r="N4" s="4"/>
      <c r="O4" s="6"/>
      <c r="P4" s="6"/>
      <c r="Q4" s="4"/>
      <c r="R4" s="6"/>
    </row>
    <row r="5" spans="1:18" ht="15.75" x14ac:dyDescent="0.25">
      <c r="A5" s="66"/>
      <c r="B5" s="66"/>
      <c r="C5" s="14"/>
      <c r="D5" s="14"/>
      <c r="E5" s="14"/>
      <c r="F5" s="14"/>
      <c r="G5" s="14"/>
      <c r="H5" s="14"/>
      <c r="I5" s="5"/>
      <c r="J5" s="6"/>
      <c r="K5" s="6"/>
      <c r="L5" s="6"/>
      <c r="M5" s="6"/>
      <c r="N5" s="6"/>
      <c r="O5" s="6"/>
      <c r="P5" s="6"/>
      <c r="Q5" s="4"/>
      <c r="R5" s="6"/>
    </row>
    <row r="6" spans="1:18" ht="15" x14ac:dyDescent="0.2">
      <c r="A6" s="66"/>
      <c r="B6" s="66"/>
      <c r="C6" s="14"/>
      <c r="D6" s="14"/>
      <c r="E6" s="14"/>
      <c r="F6" s="14"/>
      <c r="G6" s="14"/>
      <c r="H6" s="14"/>
      <c r="I6" s="5"/>
      <c r="J6" s="6"/>
      <c r="K6" s="6"/>
      <c r="L6" s="6"/>
      <c r="M6" s="6"/>
      <c r="N6" s="6"/>
      <c r="O6" s="6"/>
      <c r="P6" s="6"/>
      <c r="Q6" s="6"/>
      <c r="R6" s="6"/>
    </row>
    <row r="7" spans="1:18" ht="31.5" customHeight="1" x14ac:dyDescent="0.2">
      <c r="A7" s="147" t="s">
        <v>296</v>
      </c>
      <c r="B7" s="147"/>
      <c r="C7" s="147"/>
      <c r="D7" s="147"/>
      <c r="E7" s="147"/>
      <c r="F7" s="147"/>
      <c r="G7" s="147"/>
      <c r="H7" s="147"/>
      <c r="I7" s="14"/>
      <c r="J7" s="6"/>
      <c r="K7" s="6"/>
      <c r="L7" s="6"/>
      <c r="M7" s="6"/>
      <c r="N7" s="6"/>
      <c r="O7" s="6"/>
      <c r="P7" s="6"/>
      <c r="Q7" s="6"/>
      <c r="R7" s="6"/>
    </row>
    <row r="8" spans="1:18" ht="15" x14ac:dyDescent="0.2">
      <c r="A8" s="66"/>
      <c r="B8" s="66"/>
      <c r="C8" s="14"/>
      <c r="D8" s="14"/>
      <c r="E8" s="14"/>
      <c r="F8" s="14"/>
      <c r="G8" s="14"/>
      <c r="H8" s="14"/>
      <c r="I8" s="30" t="s">
        <v>2</v>
      </c>
      <c r="J8" s="6"/>
      <c r="K8" s="6"/>
      <c r="L8" s="6"/>
      <c r="M8" s="6"/>
      <c r="N8" s="6"/>
      <c r="O8" s="6"/>
      <c r="P8" s="6"/>
      <c r="Q8" s="6"/>
      <c r="R8" s="6"/>
    </row>
    <row r="9" spans="1:18" ht="37.5" customHeight="1" x14ac:dyDescent="0.2">
      <c r="A9" s="21" t="s">
        <v>3</v>
      </c>
      <c r="B9" s="21" t="s">
        <v>35</v>
      </c>
      <c r="C9" s="21" t="s">
        <v>4</v>
      </c>
      <c r="D9" s="21" t="s">
        <v>5</v>
      </c>
      <c r="E9" s="21" t="s">
        <v>6</v>
      </c>
      <c r="F9" s="21" t="s">
        <v>7</v>
      </c>
      <c r="G9" s="45" t="s">
        <v>165</v>
      </c>
      <c r="H9" s="46" t="s">
        <v>230</v>
      </c>
      <c r="I9" s="45" t="s">
        <v>282</v>
      </c>
      <c r="J9" s="9"/>
      <c r="K9" s="9"/>
      <c r="L9" s="9"/>
      <c r="M9" s="9"/>
      <c r="N9" s="9"/>
      <c r="O9" s="9"/>
      <c r="P9" s="9"/>
      <c r="Q9" s="9"/>
      <c r="R9" s="9"/>
    </row>
    <row r="10" spans="1:18" ht="12.75" hidden="1" customHeight="1" x14ac:dyDescent="0.2">
      <c r="A10" s="15"/>
      <c r="B10" s="15"/>
      <c r="C10" s="15"/>
      <c r="D10" s="15"/>
      <c r="E10" s="15"/>
      <c r="F10" s="15"/>
      <c r="G10" s="17"/>
      <c r="H10" s="18"/>
      <c r="I10" s="17"/>
      <c r="J10" s="9"/>
      <c r="K10" s="9"/>
      <c r="L10" s="9"/>
      <c r="M10" s="9"/>
      <c r="N10" s="9"/>
      <c r="O10" s="9"/>
      <c r="P10" s="9"/>
      <c r="Q10" s="9"/>
      <c r="R10" s="9"/>
    </row>
    <row r="11" spans="1:18" ht="12.75" hidden="1" customHeight="1" x14ac:dyDescent="0.2">
      <c r="A11" s="19"/>
      <c r="B11" s="19"/>
      <c r="C11" s="16" t="s">
        <v>8</v>
      </c>
      <c r="D11" s="16" t="s">
        <v>9</v>
      </c>
      <c r="E11" s="16" t="s">
        <v>10</v>
      </c>
      <c r="F11" s="16" t="s">
        <v>11</v>
      </c>
      <c r="G11" s="19" t="s">
        <v>12</v>
      </c>
      <c r="H11" s="20" t="s">
        <v>13</v>
      </c>
      <c r="I11" s="20" t="s">
        <v>14</v>
      </c>
      <c r="J11" s="9"/>
      <c r="K11" s="9"/>
      <c r="L11" s="9"/>
      <c r="M11" s="9"/>
      <c r="N11" s="9"/>
      <c r="O11" s="9"/>
      <c r="P11" s="9"/>
      <c r="Q11" s="9"/>
      <c r="R11" s="9"/>
    </row>
    <row r="12" spans="1:18" ht="15" x14ac:dyDescent="0.2">
      <c r="A12" s="65">
        <v>1</v>
      </c>
      <c r="B12" s="65">
        <v>2</v>
      </c>
      <c r="C12" s="65">
        <v>3</v>
      </c>
      <c r="D12" s="65">
        <v>4</v>
      </c>
      <c r="E12" s="65">
        <v>5</v>
      </c>
      <c r="F12" s="65">
        <v>6</v>
      </c>
      <c r="G12" s="65">
        <v>7</v>
      </c>
      <c r="H12" s="65">
        <v>8</v>
      </c>
      <c r="I12" s="65">
        <v>9</v>
      </c>
      <c r="J12" s="11"/>
      <c r="K12" s="11"/>
      <c r="L12" s="11"/>
      <c r="M12" s="11"/>
      <c r="N12" s="11"/>
      <c r="O12" s="11"/>
      <c r="P12" s="11"/>
      <c r="Q12" s="11"/>
      <c r="R12" s="11"/>
    </row>
    <row r="13" spans="1:18" ht="15" x14ac:dyDescent="0.2">
      <c r="A13" s="86" t="s">
        <v>264</v>
      </c>
      <c r="B13" s="87">
        <v>444</v>
      </c>
      <c r="C13" s="88"/>
      <c r="D13" s="88"/>
      <c r="E13" s="89"/>
      <c r="F13" s="87"/>
      <c r="G13" s="90">
        <v>1856853.5</v>
      </c>
      <c r="H13" s="90">
        <v>1102456.8</v>
      </c>
      <c r="I13" s="90">
        <v>1138050.6000000001</v>
      </c>
      <c r="J13" s="11"/>
      <c r="K13" s="11"/>
      <c r="L13" s="11"/>
      <c r="M13" s="11"/>
      <c r="N13" s="11"/>
      <c r="O13" s="11"/>
      <c r="P13" s="11"/>
      <c r="Q13" s="11"/>
      <c r="R13" s="11"/>
    </row>
    <row r="14" spans="1:18" ht="15" x14ac:dyDescent="0.2">
      <c r="A14" s="86" t="s">
        <v>197</v>
      </c>
      <c r="B14" s="87">
        <v>444</v>
      </c>
      <c r="C14" s="88">
        <v>1</v>
      </c>
      <c r="D14" s="88"/>
      <c r="E14" s="89"/>
      <c r="F14" s="87"/>
      <c r="G14" s="90">
        <v>92482.3</v>
      </c>
      <c r="H14" s="90">
        <v>72258.7</v>
      </c>
      <c r="I14" s="90">
        <v>74411.7</v>
      </c>
      <c r="J14" s="11"/>
      <c r="K14" s="11"/>
      <c r="L14" s="11"/>
      <c r="M14" s="11"/>
      <c r="N14" s="11"/>
      <c r="O14" s="11"/>
      <c r="P14" s="11"/>
      <c r="Q14" s="11"/>
      <c r="R14" s="11"/>
    </row>
    <row r="15" spans="1:18" ht="22.5" x14ac:dyDescent="0.2">
      <c r="A15" s="86" t="s">
        <v>15</v>
      </c>
      <c r="B15" s="87">
        <v>444</v>
      </c>
      <c r="C15" s="88">
        <v>1</v>
      </c>
      <c r="D15" s="88">
        <v>2</v>
      </c>
      <c r="E15" s="89"/>
      <c r="F15" s="87"/>
      <c r="G15" s="90">
        <v>2100.1999999999998</v>
      </c>
      <c r="H15" s="90">
        <v>1813</v>
      </c>
      <c r="I15" s="90">
        <v>1813</v>
      </c>
      <c r="J15" s="11"/>
      <c r="K15" s="11"/>
      <c r="L15" s="11"/>
      <c r="M15" s="11"/>
      <c r="N15" s="11"/>
      <c r="O15" s="11"/>
      <c r="P15" s="11"/>
      <c r="Q15" s="11"/>
      <c r="R15" s="11"/>
    </row>
    <row r="16" spans="1:18" ht="33.75" x14ac:dyDescent="0.2">
      <c r="A16" s="86" t="s">
        <v>331</v>
      </c>
      <c r="B16" s="87">
        <v>444</v>
      </c>
      <c r="C16" s="88">
        <v>1</v>
      </c>
      <c r="D16" s="88">
        <v>2</v>
      </c>
      <c r="E16" s="89">
        <v>300070510</v>
      </c>
      <c r="F16" s="87"/>
      <c r="G16" s="90">
        <v>287.2</v>
      </c>
      <c r="H16" s="90">
        <v>0</v>
      </c>
      <c r="I16" s="90">
        <v>0</v>
      </c>
      <c r="J16" s="9"/>
      <c r="K16" s="9"/>
      <c r="L16" s="9"/>
      <c r="M16" s="9"/>
      <c r="N16" s="9"/>
      <c r="O16" s="9"/>
      <c r="P16" s="9"/>
      <c r="Q16" s="9"/>
      <c r="R16" s="9"/>
    </row>
    <row r="17" spans="1:18" ht="15" x14ac:dyDescent="0.2">
      <c r="A17" s="86" t="s">
        <v>101</v>
      </c>
      <c r="B17" s="87">
        <v>444</v>
      </c>
      <c r="C17" s="88">
        <v>1</v>
      </c>
      <c r="D17" s="88">
        <v>2</v>
      </c>
      <c r="E17" s="89">
        <v>300070510</v>
      </c>
      <c r="F17" s="87">
        <v>120</v>
      </c>
      <c r="G17" s="90">
        <v>287.2</v>
      </c>
      <c r="H17" s="90">
        <v>0</v>
      </c>
      <c r="I17" s="90">
        <v>0</v>
      </c>
      <c r="J17" s="9"/>
      <c r="K17" s="9"/>
      <c r="L17" s="9"/>
      <c r="M17" s="9"/>
      <c r="N17" s="9"/>
      <c r="O17" s="9"/>
      <c r="P17" s="9"/>
      <c r="Q17" s="9"/>
      <c r="R17" s="9"/>
    </row>
    <row r="18" spans="1:18" ht="15" x14ac:dyDescent="0.2">
      <c r="A18" s="86" t="s">
        <v>127</v>
      </c>
      <c r="B18" s="87">
        <v>444</v>
      </c>
      <c r="C18" s="88">
        <v>1</v>
      </c>
      <c r="D18" s="88">
        <v>2</v>
      </c>
      <c r="E18" s="89">
        <v>9900010110</v>
      </c>
      <c r="F18" s="87"/>
      <c r="G18" s="90">
        <v>1813</v>
      </c>
      <c r="H18" s="90">
        <v>1813</v>
      </c>
      <c r="I18" s="90">
        <v>1813</v>
      </c>
      <c r="J18" s="9"/>
      <c r="K18" s="9"/>
      <c r="L18" s="9"/>
      <c r="M18" s="9"/>
      <c r="N18" s="9"/>
      <c r="O18" s="9"/>
      <c r="P18" s="9"/>
      <c r="Q18" s="9"/>
      <c r="R18" s="9"/>
    </row>
    <row r="19" spans="1:18" ht="15" x14ac:dyDescent="0.2">
      <c r="A19" s="86" t="s">
        <v>101</v>
      </c>
      <c r="B19" s="87">
        <v>444</v>
      </c>
      <c r="C19" s="88">
        <v>1</v>
      </c>
      <c r="D19" s="88">
        <v>2</v>
      </c>
      <c r="E19" s="89">
        <v>9900010110</v>
      </c>
      <c r="F19" s="87">
        <v>120</v>
      </c>
      <c r="G19" s="90">
        <v>1813</v>
      </c>
      <c r="H19" s="90">
        <v>1813</v>
      </c>
      <c r="I19" s="90">
        <v>1813</v>
      </c>
      <c r="J19" s="9"/>
      <c r="K19" s="9"/>
      <c r="L19" s="9"/>
      <c r="M19" s="9"/>
      <c r="N19" s="9"/>
      <c r="O19" s="9"/>
      <c r="P19" s="9"/>
      <c r="Q19" s="9"/>
      <c r="R19" s="9"/>
    </row>
    <row r="20" spans="1:18" ht="33.75" x14ac:dyDescent="0.2">
      <c r="A20" s="86" t="s">
        <v>16</v>
      </c>
      <c r="B20" s="87">
        <v>444</v>
      </c>
      <c r="C20" s="88">
        <v>1</v>
      </c>
      <c r="D20" s="88">
        <v>3</v>
      </c>
      <c r="E20" s="89"/>
      <c r="F20" s="87"/>
      <c r="G20" s="90">
        <v>1867</v>
      </c>
      <c r="H20" s="90">
        <v>1621.6</v>
      </c>
      <c r="I20" s="90">
        <v>1621.6</v>
      </c>
      <c r="J20" s="9"/>
      <c r="K20" s="9"/>
      <c r="L20" s="9"/>
      <c r="M20" s="9"/>
      <c r="N20" s="9"/>
      <c r="O20" s="9"/>
      <c r="P20" s="9"/>
      <c r="Q20" s="9"/>
      <c r="R20" s="9"/>
    </row>
    <row r="21" spans="1:18" ht="33.75" x14ac:dyDescent="0.2">
      <c r="A21" s="86" t="s">
        <v>331</v>
      </c>
      <c r="B21" s="87">
        <v>444</v>
      </c>
      <c r="C21" s="88">
        <v>1</v>
      </c>
      <c r="D21" s="88">
        <v>3</v>
      </c>
      <c r="E21" s="89">
        <v>300070510</v>
      </c>
      <c r="F21" s="87"/>
      <c r="G21" s="90">
        <v>245.4</v>
      </c>
      <c r="H21" s="90">
        <v>0</v>
      </c>
      <c r="I21" s="90">
        <v>0</v>
      </c>
      <c r="J21" s="9"/>
      <c r="K21" s="9"/>
      <c r="L21" s="9"/>
      <c r="M21" s="9"/>
      <c r="N21" s="9"/>
      <c r="O21" s="9"/>
      <c r="P21" s="9"/>
      <c r="Q21" s="9"/>
      <c r="R21" s="9"/>
    </row>
    <row r="22" spans="1:18" ht="15" x14ac:dyDescent="0.2">
      <c r="A22" s="86" t="s">
        <v>101</v>
      </c>
      <c r="B22" s="87">
        <v>444</v>
      </c>
      <c r="C22" s="88">
        <v>1</v>
      </c>
      <c r="D22" s="88">
        <v>3</v>
      </c>
      <c r="E22" s="89">
        <v>300070510</v>
      </c>
      <c r="F22" s="87">
        <v>120</v>
      </c>
      <c r="G22" s="90">
        <v>245.4</v>
      </c>
      <c r="H22" s="90">
        <v>0</v>
      </c>
      <c r="I22" s="90">
        <v>0</v>
      </c>
      <c r="J22" s="9"/>
      <c r="K22" s="9"/>
      <c r="L22" s="9"/>
      <c r="M22" s="9"/>
      <c r="N22" s="9"/>
      <c r="O22" s="9"/>
      <c r="P22" s="9"/>
      <c r="Q22" s="9"/>
      <c r="R22" s="9"/>
    </row>
    <row r="23" spans="1:18" ht="15" x14ac:dyDescent="0.2">
      <c r="A23" s="86" t="s">
        <v>127</v>
      </c>
      <c r="B23" s="87">
        <v>444</v>
      </c>
      <c r="C23" s="88">
        <v>1</v>
      </c>
      <c r="D23" s="88">
        <v>3</v>
      </c>
      <c r="E23" s="89">
        <v>9900011110</v>
      </c>
      <c r="F23" s="87"/>
      <c r="G23" s="90">
        <v>1621.6</v>
      </c>
      <c r="H23" s="90">
        <v>1621.6</v>
      </c>
      <c r="I23" s="90">
        <v>1621.6</v>
      </c>
      <c r="J23" s="9"/>
      <c r="K23" s="9"/>
      <c r="L23" s="9"/>
      <c r="M23" s="9"/>
      <c r="N23" s="9"/>
      <c r="O23" s="9"/>
      <c r="P23" s="9"/>
      <c r="Q23" s="9"/>
      <c r="R23" s="9"/>
    </row>
    <row r="24" spans="1:18" ht="15" x14ac:dyDescent="0.2">
      <c r="A24" s="86" t="s">
        <v>101</v>
      </c>
      <c r="B24" s="87">
        <v>444</v>
      </c>
      <c r="C24" s="88">
        <v>1</v>
      </c>
      <c r="D24" s="88">
        <v>3</v>
      </c>
      <c r="E24" s="89">
        <v>9900011110</v>
      </c>
      <c r="F24" s="87">
        <v>120</v>
      </c>
      <c r="G24" s="90">
        <v>1621.6</v>
      </c>
      <c r="H24" s="90">
        <v>1621.6</v>
      </c>
      <c r="I24" s="90">
        <v>1621.6</v>
      </c>
      <c r="J24" s="9"/>
      <c r="K24" s="9"/>
      <c r="L24" s="9"/>
      <c r="M24" s="9"/>
      <c r="N24" s="9"/>
      <c r="O24" s="9"/>
      <c r="P24" s="9"/>
      <c r="Q24" s="9"/>
      <c r="R24" s="9"/>
    </row>
    <row r="25" spans="1:18" ht="33.75" x14ac:dyDescent="0.2">
      <c r="A25" s="86" t="s">
        <v>17</v>
      </c>
      <c r="B25" s="87">
        <v>444</v>
      </c>
      <c r="C25" s="88">
        <v>1</v>
      </c>
      <c r="D25" s="88">
        <v>4</v>
      </c>
      <c r="E25" s="89"/>
      <c r="F25" s="87"/>
      <c r="G25" s="90">
        <v>52886.8</v>
      </c>
      <c r="H25" s="90">
        <v>44213.7</v>
      </c>
      <c r="I25" s="90">
        <v>47362.400000000001</v>
      </c>
      <c r="J25" s="9"/>
      <c r="K25" s="9"/>
      <c r="L25" s="9"/>
      <c r="M25" s="9"/>
      <c r="N25" s="9"/>
      <c r="O25" s="9"/>
      <c r="P25" s="9"/>
      <c r="Q25" s="9"/>
      <c r="R25" s="9"/>
    </row>
    <row r="26" spans="1:18" ht="33.75" x14ac:dyDescent="0.2">
      <c r="A26" s="86" t="s">
        <v>331</v>
      </c>
      <c r="B26" s="87">
        <v>444</v>
      </c>
      <c r="C26" s="88">
        <v>1</v>
      </c>
      <c r="D26" s="88">
        <v>4</v>
      </c>
      <c r="E26" s="89">
        <v>300070510</v>
      </c>
      <c r="F26" s="87"/>
      <c r="G26" s="90">
        <v>11682.1</v>
      </c>
      <c r="H26" s="90">
        <v>0</v>
      </c>
      <c r="I26" s="90">
        <v>0</v>
      </c>
      <c r="J26" s="9"/>
      <c r="K26" s="9"/>
      <c r="L26" s="9"/>
      <c r="M26" s="9"/>
      <c r="N26" s="9"/>
      <c r="O26" s="9"/>
      <c r="P26" s="9"/>
      <c r="Q26" s="9"/>
      <c r="R26" s="9"/>
    </row>
    <row r="27" spans="1:18" ht="15" x14ac:dyDescent="0.2">
      <c r="A27" s="86" t="s">
        <v>101</v>
      </c>
      <c r="B27" s="87">
        <v>444</v>
      </c>
      <c r="C27" s="88">
        <v>1</v>
      </c>
      <c r="D27" s="88">
        <v>4</v>
      </c>
      <c r="E27" s="89">
        <v>300070510</v>
      </c>
      <c r="F27" s="87">
        <v>120</v>
      </c>
      <c r="G27" s="90">
        <v>10951.6</v>
      </c>
      <c r="H27" s="90">
        <v>0</v>
      </c>
      <c r="I27" s="90">
        <v>0</v>
      </c>
      <c r="J27" s="9"/>
      <c r="K27" s="9"/>
      <c r="L27" s="9"/>
      <c r="M27" s="9"/>
      <c r="N27" s="9"/>
      <c r="O27" s="9"/>
      <c r="P27" s="9"/>
      <c r="Q27" s="9"/>
      <c r="R27" s="9"/>
    </row>
    <row r="28" spans="1:18" ht="22.5" x14ac:dyDescent="0.2">
      <c r="A28" s="86" t="s">
        <v>149</v>
      </c>
      <c r="B28" s="87">
        <v>444</v>
      </c>
      <c r="C28" s="88">
        <v>1</v>
      </c>
      <c r="D28" s="88">
        <v>4</v>
      </c>
      <c r="E28" s="89">
        <v>300070510</v>
      </c>
      <c r="F28" s="87">
        <v>240</v>
      </c>
      <c r="G28" s="90">
        <v>676.4</v>
      </c>
      <c r="H28" s="90">
        <v>0</v>
      </c>
      <c r="I28" s="90">
        <v>0</v>
      </c>
      <c r="J28" s="9"/>
      <c r="K28" s="9"/>
      <c r="L28" s="9"/>
      <c r="M28" s="9"/>
      <c r="N28" s="9"/>
      <c r="O28" s="9"/>
      <c r="P28" s="9"/>
      <c r="Q28" s="9"/>
      <c r="R28" s="9"/>
    </row>
    <row r="29" spans="1:18" ht="15" x14ac:dyDescent="0.2">
      <c r="A29" s="86" t="s">
        <v>107</v>
      </c>
      <c r="B29" s="87">
        <v>444</v>
      </c>
      <c r="C29" s="88">
        <v>1</v>
      </c>
      <c r="D29" s="88">
        <v>4</v>
      </c>
      <c r="E29" s="89">
        <v>300070510</v>
      </c>
      <c r="F29" s="87">
        <v>850</v>
      </c>
      <c r="G29" s="90">
        <v>54.1</v>
      </c>
      <c r="H29" s="90">
        <v>0</v>
      </c>
      <c r="I29" s="90">
        <v>0</v>
      </c>
      <c r="J29" s="9"/>
      <c r="K29" s="9"/>
      <c r="L29" s="9"/>
      <c r="M29" s="9"/>
      <c r="N29" s="9"/>
      <c r="O29" s="9"/>
      <c r="P29" s="9"/>
      <c r="Q29" s="9"/>
      <c r="R29" s="9"/>
    </row>
    <row r="30" spans="1:18" ht="22.5" x14ac:dyDescent="0.2">
      <c r="A30" s="86" t="s">
        <v>128</v>
      </c>
      <c r="B30" s="87">
        <v>444</v>
      </c>
      <c r="C30" s="88">
        <v>1</v>
      </c>
      <c r="D30" s="88">
        <v>4</v>
      </c>
      <c r="E30" s="89">
        <v>400070159</v>
      </c>
      <c r="F30" s="87"/>
      <c r="G30" s="90">
        <v>1033.5</v>
      </c>
      <c r="H30" s="90">
        <v>1074.9000000000001</v>
      </c>
      <c r="I30" s="90">
        <v>1117.5</v>
      </c>
      <c r="J30" s="9"/>
      <c r="K30" s="9"/>
      <c r="L30" s="9"/>
      <c r="M30" s="9"/>
      <c r="N30" s="9"/>
      <c r="O30" s="9"/>
      <c r="P30" s="9"/>
      <c r="Q30" s="9"/>
      <c r="R30" s="9"/>
    </row>
    <row r="31" spans="1:18" ht="15" x14ac:dyDescent="0.2">
      <c r="A31" s="86" t="s">
        <v>101</v>
      </c>
      <c r="B31" s="87">
        <v>444</v>
      </c>
      <c r="C31" s="88">
        <v>1</v>
      </c>
      <c r="D31" s="88">
        <v>4</v>
      </c>
      <c r="E31" s="89">
        <v>400070159</v>
      </c>
      <c r="F31" s="87">
        <v>120</v>
      </c>
      <c r="G31" s="90">
        <v>837.3</v>
      </c>
      <c r="H31" s="90">
        <v>891.8</v>
      </c>
      <c r="I31" s="90">
        <v>838.9</v>
      </c>
      <c r="J31" s="9"/>
      <c r="K31" s="9"/>
      <c r="L31" s="9"/>
      <c r="M31" s="9"/>
      <c r="N31" s="9"/>
      <c r="O31" s="9"/>
      <c r="P31" s="9"/>
      <c r="Q31" s="9"/>
      <c r="R31" s="9"/>
    </row>
    <row r="32" spans="1:18" ht="22.5" x14ac:dyDescent="0.2">
      <c r="A32" s="86" t="s">
        <v>149</v>
      </c>
      <c r="B32" s="87">
        <v>444</v>
      </c>
      <c r="C32" s="88">
        <v>1</v>
      </c>
      <c r="D32" s="88">
        <v>4</v>
      </c>
      <c r="E32" s="89">
        <v>400070159</v>
      </c>
      <c r="F32" s="87">
        <v>240</v>
      </c>
      <c r="G32" s="90">
        <v>196.2</v>
      </c>
      <c r="H32" s="90">
        <v>183.1</v>
      </c>
      <c r="I32" s="90">
        <v>278.60000000000002</v>
      </c>
      <c r="J32" s="9"/>
      <c r="K32" s="9"/>
      <c r="L32" s="9"/>
      <c r="M32" s="9"/>
      <c r="N32" s="9"/>
      <c r="O32" s="9"/>
      <c r="P32" s="9"/>
      <c r="Q32" s="9"/>
      <c r="R32" s="9"/>
    </row>
    <row r="33" spans="1:18" ht="33.75" x14ac:dyDescent="0.2">
      <c r="A33" s="86" t="s">
        <v>332</v>
      </c>
      <c r="B33" s="87">
        <v>444</v>
      </c>
      <c r="C33" s="88">
        <v>1</v>
      </c>
      <c r="D33" s="88">
        <v>4</v>
      </c>
      <c r="E33" s="89">
        <v>400070180</v>
      </c>
      <c r="F33" s="87"/>
      <c r="G33" s="90">
        <v>1590.3</v>
      </c>
      <c r="H33" s="90">
        <v>1490.3</v>
      </c>
      <c r="I33" s="90">
        <v>1490.3</v>
      </c>
      <c r="J33" s="9"/>
      <c r="K33" s="9"/>
      <c r="L33" s="9"/>
      <c r="M33" s="9"/>
      <c r="N33" s="9"/>
      <c r="O33" s="9"/>
      <c r="P33" s="9"/>
      <c r="Q33" s="9"/>
      <c r="R33" s="9"/>
    </row>
    <row r="34" spans="1:18" ht="15" x14ac:dyDescent="0.2">
      <c r="A34" s="86" t="s">
        <v>101</v>
      </c>
      <c r="B34" s="87">
        <v>444</v>
      </c>
      <c r="C34" s="88">
        <v>1</v>
      </c>
      <c r="D34" s="88">
        <v>4</v>
      </c>
      <c r="E34" s="89">
        <v>400070180</v>
      </c>
      <c r="F34" s="87">
        <v>120</v>
      </c>
      <c r="G34" s="90">
        <v>1331.5</v>
      </c>
      <c r="H34" s="90">
        <v>1231.5</v>
      </c>
      <c r="I34" s="90">
        <v>1231.5</v>
      </c>
      <c r="J34" s="9"/>
      <c r="K34" s="9"/>
      <c r="L34" s="9"/>
      <c r="M34" s="9"/>
      <c r="N34" s="9"/>
      <c r="O34" s="9"/>
      <c r="P34" s="9"/>
      <c r="Q34" s="9"/>
      <c r="R34" s="9"/>
    </row>
    <row r="35" spans="1:18" ht="22.5" x14ac:dyDescent="0.2">
      <c r="A35" s="86" t="s">
        <v>149</v>
      </c>
      <c r="B35" s="87">
        <v>444</v>
      </c>
      <c r="C35" s="88">
        <v>1</v>
      </c>
      <c r="D35" s="88">
        <v>4</v>
      </c>
      <c r="E35" s="89">
        <v>400070180</v>
      </c>
      <c r="F35" s="87">
        <v>240</v>
      </c>
      <c r="G35" s="90">
        <v>258.8</v>
      </c>
      <c r="H35" s="90">
        <v>258.8</v>
      </c>
      <c r="I35" s="90">
        <v>258.8</v>
      </c>
      <c r="J35" s="9"/>
      <c r="K35" s="9"/>
      <c r="L35" s="9"/>
      <c r="M35" s="9"/>
      <c r="N35" s="9"/>
      <c r="O35" s="9"/>
      <c r="P35" s="9"/>
      <c r="Q35" s="9"/>
      <c r="R35" s="9"/>
    </row>
    <row r="36" spans="1:18" ht="33.75" x14ac:dyDescent="0.2">
      <c r="A36" s="86" t="s">
        <v>333</v>
      </c>
      <c r="B36" s="87">
        <v>444</v>
      </c>
      <c r="C36" s="88">
        <v>1</v>
      </c>
      <c r="D36" s="88">
        <v>4</v>
      </c>
      <c r="E36" s="89">
        <v>400070289</v>
      </c>
      <c r="F36" s="87"/>
      <c r="G36" s="90">
        <v>3529.3</v>
      </c>
      <c r="H36" s="90">
        <v>3309.3</v>
      </c>
      <c r="I36" s="90">
        <v>3309.3</v>
      </c>
      <c r="J36" s="9"/>
      <c r="K36" s="9"/>
      <c r="L36" s="9"/>
      <c r="M36" s="9"/>
      <c r="N36" s="9"/>
      <c r="O36" s="9"/>
      <c r="P36" s="9"/>
      <c r="Q36" s="9"/>
      <c r="R36" s="9"/>
    </row>
    <row r="37" spans="1:18" ht="15" x14ac:dyDescent="0.2">
      <c r="A37" s="86" t="s">
        <v>101</v>
      </c>
      <c r="B37" s="87">
        <v>444</v>
      </c>
      <c r="C37" s="88">
        <v>1</v>
      </c>
      <c r="D37" s="88">
        <v>4</v>
      </c>
      <c r="E37" s="89">
        <v>400070289</v>
      </c>
      <c r="F37" s="87">
        <v>120</v>
      </c>
      <c r="G37" s="90">
        <v>2545.6</v>
      </c>
      <c r="H37" s="90">
        <v>2555.6</v>
      </c>
      <c r="I37" s="90">
        <v>2555.6</v>
      </c>
      <c r="J37" s="9"/>
      <c r="K37" s="9"/>
      <c r="L37" s="9"/>
      <c r="M37" s="9"/>
      <c r="N37" s="9"/>
      <c r="O37" s="9"/>
      <c r="P37" s="9"/>
      <c r="Q37" s="9"/>
      <c r="R37" s="9"/>
    </row>
    <row r="38" spans="1:18" ht="22.5" x14ac:dyDescent="0.2">
      <c r="A38" s="86" t="s">
        <v>149</v>
      </c>
      <c r="B38" s="87">
        <v>444</v>
      </c>
      <c r="C38" s="88">
        <v>1</v>
      </c>
      <c r="D38" s="88">
        <v>4</v>
      </c>
      <c r="E38" s="89">
        <v>400070289</v>
      </c>
      <c r="F38" s="87">
        <v>240</v>
      </c>
      <c r="G38" s="90">
        <v>980.9</v>
      </c>
      <c r="H38" s="90">
        <v>753.7</v>
      </c>
      <c r="I38" s="90">
        <v>753.7</v>
      </c>
      <c r="J38" s="9"/>
      <c r="K38" s="9"/>
      <c r="L38" s="9"/>
      <c r="M38" s="9"/>
      <c r="N38" s="9"/>
      <c r="O38" s="9"/>
      <c r="P38" s="9"/>
      <c r="Q38" s="9"/>
      <c r="R38" s="9"/>
    </row>
    <row r="39" spans="1:18" ht="15" x14ac:dyDescent="0.2">
      <c r="A39" s="86" t="s">
        <v>107</v>
      </c>
      <c r="B39" s="87">
        <v>444</v>
      </c>
      <c r="C39" s="88">
        <v>1</v>
      </c>
      <c r="D39" s="88">
        <v>4</v>
      </c>
      <c r="E39" s="89">
        <v>400070289</v>
      </c>
      <c r="F39" s="87">
        <v>850</v>
      </c>
      <c r="G39" s="90">
        <v>2.9</v>
      </c>
      <c r="H39" s="90">
        <v>0</v>
      </c>
      <c r="I39" s="90">
        <v>0</v>
      </c>
      <c r="J39" s="9"/>
      <c r="K39" s="9"/>
      <c r="L39" s="9"/>
      <c r="M39" s="9"/>
      <c r="N39" s="9"/>
      <c r="O39" s="9"/>
      <c r="P39" s="9"/>
      <c r="Q39" s="9"/>
      <c r="R39" s="9"/>
    </row>
    <row r="40" spans="1:18" ht="15" x14ac:dyDescent="0.2">
      <c r="A40" s="86" t="s">
        <v>334</v>
      </c>
      <c r="B40" s="87">
        <v>444</v>
      </c>
      <c r="C40" s="88">
        <v>1</v>
      </c>
      <c r="D40" s="88">
        <v>4</v>
      </c>
      <c r="E40" s="89">
        <v>500070190</v>
      </c>
      <c r="F40" s="87"/>
      <c r="G40" s="90">
        <v>4.7</v>
      </c>
      <c r="H40" s="90">
        <v>4.7</v>
      </c>
      <c r="I40" s="90">
        <v>4.8</v>
      </c>
      <c r="J40" s="9"/>
      <c r="K40" s="9"/>
      <c r="L40" s="9"/>
      <c r="M40" s="9"/>
      <c r="N40" s="9"/>
      <c r="O40" s="9"/>
      <c r="P40" s="9"/>
      <c r="Q40" s="9"/>
      <c r="R40" s="9"/>
    </row>
    <row r="41" spans="1:18" ht="15" x14ac:dyDescent="0.2">
      <c r="A41" s="86" t="s">
        <v>101</v>
      </c>
      <c r="B41" s="87">
        <v>444</v>
      </c>
      <c r="C41" s="88">
        <v>1</v>
      </c>
      <c r="D41" s="88">
        <v>4</v>
      </c>
      <c r="E41" s="89">
        <v>500070190</v>
      </c>
      <c r="F41" s="87">
        <v>120</v>
      </c>
      <c r="G41" s="90">
        <v>3.3</v>
      </c>
      <c r="H41" s="90">
        <v>3.3</v>
      </c>
      <c r="I41" s="90">
        <v>3.4</v>
      </c>
      <c r="J41" s="9"/>
      <c r="K41" s="9"/>
      <c r="L41" s="9"/>
      <c r="M41" s="9"/>
      <c r="N41" s="9"/>
      <c r="O41" s="9"/>
      <c r="P41" s="9"/>
      <c r="Q41" s="9"/>
      <c r="R41" s="9"/>
    </row>
    <row r="42" spans="1:18" ht="22.5" x14ac:dyDescent="0.2">
      <c r="A42" s="86" t="s">
        <v>149</v>
      </c>
      <c r="B42" s="87">
        <v>444</v>
      </c>
      <c r="C42" s="88">
        <v>1</v>
      </c>
      <c r="D42" s="88">
        <v>4</v>
      </c>
      <c r="E42" s="89">
        <v>500070190</v>
      </c>
      <c r="F42" s="87">
        <v>240</v>
      </c>
      <c r="G42" s="90">
        <v>0.3</v>
      </c>
      <c r="H42" s="90">
        <v>0.3</v>
      </c>
      <c r="I42" s="90">
        <v>0.3</v>
      </c>
      <c r="J42" s="9"/>
      <c r="K42" s="9"/>
      <c r="L42" s="9"/>
      <c r="M42" s="9"/>
      <c r="N42" s="9"/>
      <c r="O42" s="9"/>
      <c r="P42" s="9"/>
      <c r="Q42" s="9"/>
      <c r="R42" s="9"/>
    </row>
    <row r="43" spans="1:18" ht="15" x14ac:dyDescent="0.2">
      <c r="A43" s="86" t="s">
        <v>98</v>
      </c>
      <c r="B43" s="87">
        <v>444</v>
      </c>
      <c r="C43" s="88">
        <v>1</v>
      </c>
      <c r="D43" s="88">
        <v>4</v>
      </c>
      <c r="E43" s="89">
        <v>500070190</v>
      </c>
      <c r="F43" s="87">
        <v>530</v>
      </c>
      <c r="G43" s="90">
        <v>1.1000000000000001</v>
      </c>
      <c r="H43" s="90">
        <v>1.1000000000000001</v>
      </c>
      <c r="I43" s="90">
        <v>1.1000000000000001</v>
      </c>
      <c r="J43" s="9"/>
      <c r="K43" s="9"/>
      <c r="L43" s="9"/>
      <c r="M43" s="9"/>
      <c r="N43" s="9"/>
      <c r="O43" s="9"/>
      <c r="P43" s="9"/>
      <c r="Q43" s="9"/>
      <c r="R43" s="9"/>
    </row>
    <row r="44" spans="1:18" ht="33.75" x14ac:dyDescent="0.2">
      <c r="A44" s="86" t="s">
        <v>130</v>
      </c>
      <c r="B44" s="87">
        <v>444</v>
      </c>
      <c r="C44" s="88">
        <v>1</v>
      </c>
      <c r="D44" s="88">
        <v>4</v>
      </c>
      <c r="E44" s="89">
        <v>500070230</v>
      </c>
      <c r="F44" s="87"/>
      <c r="G44" s="90">
        <v>61.8</v>
      </c>
      <c r="H44" s="90">
        <v>62.4</v>
      </c>
      <c r="I44" s="90">
        <v>62.9</v>
      </c>
      <c r="J44" s="9"/>
      <c r="K44" s="9"/>
      <c r="L44" s="9"/>
      <c r="M44" s="9"/>
      <c r="N44" s="9"/>
      <c r="O44" s="9"/>
      <c r="P44" s="9"/>
      <c r="Q44" s="9"/>
      <c r="R44" s="9"/>
    </row>
    <row r="45" spans="1:18" ht="15" x14ac:dyDescent="0.2">
      <c r="A45" s="86" t="s">
        <v>101</v>
      </c>
      <c r="B45" s="87">
        <v>444</v>
      </c>
      <c r="C45" s="88">
        <v>1</v>
      </c>
      <c r="D45" s="88">
        <v>4</v>
      </c>
      <c r="E45" s="89">
        <v>500070230</v>
      </c>
      <c r="F45" s="87">
        <v>120</v>
      </c>
      <c r="G45" s="90">
        <v>56.8</v>
      </c>
      <c r="H45" s="90">
        <v>56.8</v>
      </c>
      <c r="I45" s="90">
        <v>56.8</v>
      </c>
      <c r="J45" s="9"/>
      <c r="K45" s="9"/>
      <c r="L45" s="9"/>
      <c r="M45" s="9"/>
      <c r="N45" s="9"/>
      <c r="O45" s="9"/>
      <c r="P45" s="9"/>
      <c r="Q45" s="9"/>
      <c r="R45" s="9"/>
    </row>
    <row r="46" spans="1:18" ht="22.5" x14ac:dyDescent="0.2">
      <c r="A46" s="86" t="s">
        <v>149</v>
      </c>
      <c r="B46" s="87">
        <v>444</v>
      </c>
      <c r="C46" s="88">
        <v>1</v>
      </c>
      <c r="D46" s="88">
        <v>4</v>
      </c>
      <c r="E46" s="89">
        <v>500070230</v>
      </c>
      <c r="F46" s="87">
        <v>240</v>
      </c>
      <c r="G46" s="90">
        <v>5</v>
      </c>
      <c r="H46" s="90">
        <v>5.6</v>
      </c>
      <c r="I46" s="90">
        <v>6.1</v>
      </c>
      <c r="J46" s="9"/>
      <c r="K46" s="9"/>
      <c r="L46" s="9"/>
      <c r="M46" s="9"/>
      <c r="N46" s="9"/>
      <c r="O46" s="9"/>
      <c r="P46" s="9"/>
      <c r="Q46" s="9"/>
      <c r="R46" s="9"/>
    </row>
    <row r="47" spans="1:18" x14ac:dyDescent="0.2">
      <c r="A47" s="86" t="s">
        <v>127</v>
      </c>
      <c r="B47" s="87">
        <v>444</v>
      </c>
      <c r="C47" s="88">
        <v>1</v>
      </c>
      <c r="D47" s="88">
        <v>4</v>
      </c>
      <c r="E47" s="89">
        <v>9900014110</v>
      </c>
      <c r="F47" s="87"/>
      <c r="G47" s="90">
        <v>23643.3</v>
      </c>
      <c r="H47" s="90">
        <v>28063.5</v>
      </c>
      <c r="I47" s="90">
        <v>31165.4</v>
      </c>
    </row>
    <row r="48" spans="1:18" x14ac:dyDescent="0.2">
      <c r="A48" s="86" t="s">
        <v>101</v>
      </c>
      <c r="B48" s="87">
        <v>444</v>
      </c>
      <c r="C48" s="88">
        <v>1</v>
      </c>
      <c r="D48" s="88">
        <v>4</v>
      </c>
      <c r="E48" s="89">
        <v>9900014110</v>
      </c>
      <c r="F48" s="87">
        <v>120</v>
      </c>
      <c r="G48" s="90">
        <v>23643.3</v>
      </c>
      <c r="H48" s="90">
        <v>28063.5</v>
      </c>
      <c r="I48" s="90">
        <v>31165.4</v>
      </c>
    </row>
    <row r="49" spans="1:9" ht="22.5" x14ac:dyDescent="0.2">
      <c r="A49" s="86" t="s">
        <v>131</v>
      </c>
      <c r="B49" s="87">
        <v>444</v>
      </c>
      <c r="C49" s="88">
        <v>1</v>
      </c>
      <c r="D49" s="88">
        <v>4</v>
      </c>
      <c r="E49" s="89">
        <v>9900014590</v>
      </c>
      <c r="F49" s="87"/>
      <c r="G49" s="90">
        <v>10351.5</v>
      </c>
      <c r="H49" s="90">
        <v>9850</v>
      </c>
      <c r="I49" s="90">
        <v>9850</v>
      </c>
    </row>
    <row r="50" spans="1:9" ht="22.5" x14ac:dyDescent="0.2">
      <c r="A50" s="86" t="s">
        <v>149</v>
      </c>
      <c r="B50" s="87">
        <v>444</v>
      </c>
      <c r="C50" s="88">
        <v>1</v>
      </c>
      <c r="D50" s="88">
        <v>4</v>
      </c>
      <c r="E50" s="89">
        <v>9900014590</v>
      </c>
      <c r="F50" s="87">
        <v>240</v>
      </c>
      <c r="G50" s="90">
        <v>10200.1</v>
      </c>
      <c r="H50" s="90">
        <v>9650</v>
      </c>
      <c r="I50" s="90">
        <v>9650</v>
      </c>
    </row>
    <row r="51" spans="1:9" x14ac:dyDescent="0.2">
      <c r="A51" s="86" t="s">
        <v>107</v>
      </c>
      <c r="B51" s="87">
        <v>444</v>
      </c>
      <c r="C51" s="88">
        <v>1</v>
      </c>
      <c r="D51" s="88">
        <v>4</v>
      </c>
      <c r="E51" s="89">
        <v>9900014590</v>
      </c>
      <c r="F51" s="87">
        <v>850</v>
      </c>
      <c r="G51" s="90">
        <v>151.4</v>
      </c>
      <c r="H51" s="90">
        <v>200</v>
      </c>
      <c r="I51" s="90">
        <v>200</v>
      </c>
    </row>
    <row r="52" spans="1:9" ht="33.75" x14ac:dyDescent="0.2">
      <c r="A52" s="86" t="s">
        <v>335</v>
      </c>
      <c r="B52" s="87">
        <v>444</v>
      </c>
      <c r="C52" s="88">
        <v>1</v>
      </c>
      <c r="D52" s="88">
        <v>4</v>
      </c>
      <c r="E52" s="89">
        <v>9900070210</v>
      </c>
      <c r="F52" s="87"/>
      <c r="G52" s="90">
        <v>344.8</v>
      </c>
      <c r="H52" s="90">
        <v>358.6</v>
      </c>
      <c r="I52" s="90">
        <v>362.2</v>
      </c>
    </row>
    <row r="53" spans="1:9" x14ac:dyDescent="0.2">
      <c r="A53" s="86" t="s">
        <v>101</v>
      </c>
      <c r="B53" s="87">
        <v>444</v>
      </c>
      <c r="C53" s="88">
        <v>1</v>
      </c>
      <c r="D53" s="88">
        <v>4</v>
      </c>
      <c r="E53" s="89">
        <v>9900070210</v>
      </c>
      <c r="F53" s="87">
        <v>120</v>
      </c>
      <c r="G53" s="90">
        <v>275.8</v>
      </c>
      <c r="H53" s="90">
        <v>275.8</v>
      </c>
      <c r="I53" s="90">
        <v>275.8</v>
      </c>
    </row>
    <row r="54" spans="1:9" ht="22.5" x14ac:dyDescent="0.2">
      <c r="A54" s="86" t="s">
        <v>149</v>
      </c>
      <c r="B54" s="87">
        <v>444</v>
      </c>
      <c r="C54" s="88">
        <v>1</v>
      </c>
      <c r="D54" s="88">
        <v>4</v>
      </c>
      <c r="E54" s="89">
        <v>9900070210</v>
      </c>
      <c r="F54" s="87">
        <v>240</v>
      </c>
      <c r="G54" s="90">
        <v>69</v>
      </c>
      <c r="H54" s="90">
        <v>82.8</v>
      </c>
      <c r="I54" s="90">
        <v>86.4</v>
      </c>
    </row>
    <row r="55" spans="1:9" ht="33.75" x14ac:dyDescent="0.2">
      <c r="A55" s="86" t="s">
        <v>235</v>
      </c>
      <c r="B55" s="87">
        <v>444</v>
      </c>
      <c r="C55" s="88">
        <v>1</v>
      </c>
      <c r="D55" s="88">
        <v>4</v>
      </c>
      <c r="E55" s="89">
        <v>9900085020</v>
      </c>
      <c r="F55" s="87"/>
      <c r="G55" s="90">
        <v>96.2</v>
      </c>
      <c r="H55" s="90">
        <v>0</v>
      </c>
      <c r="I55" s="90">
        <v>0</v>
      </c>
    </row>
    <row r="56" spans="1:9" ht="22.5" x14ac:dyDescent="0.2">
      <c r="A56" s="86" t="s">
        <v>149</v>
      </c>
      <c r="B56" s="87">
        <v>444</v>
      </c>
      <c r="C56" s="88">
        <v>1</v>
      </c>
      <c r="D56" s="88">
        <v>4</v>
      </c>
      <c r="E56" s="89">
        <v>9900085020</v>
      </c>
      <c r="F56" s="87">
        <v>240</v>
      </c>
      <c r="G56" s="90">
        <v>96.2</v>
      </c>
      <c r="H56" s="90">
        <v>0</v>
      </c>
      <c r="I56" s="90">
        <v>0</v>
      </c>
    </row>
    <row r="57" spans="1:9" ht="33.75" x14ac:dyDescent="0.2">
      <c r="A57" s="86" t="s">
        <v>236</v>
      </c>
      <c r="B57" s="87">
        <v>444</v>
      </c>
      <c r="C57" s="88">
        <v>1</v>
      </c>
      <c r="D57" s="88">
        <v>4</v>
      </c>
      <c r="E57" s="89">
        <v>9900085030</v>
      </c>
      <c r="F57" s="87"/>
      <c r="G57" s="90">
        <v>108.7</v>
      </c>
      <c r="H57" s="90">
        <v>0</v>
      </c>
      <c r="I57" s="90">
        <v>0</v>
      </c>
    </row>
    <row r="58" spans="1:9" ht="22.5" x14ac:dyDescent="0.2">
      <c r="A58" s="86" t="s">
        <v>149</v>
      </c>
      <c r="B58" s="87">
        <v>444</v>
      </c>
      <c r="C58" s="88">
        <v>1</v>
      </c>
      <c r="D58" s="88">
        <v>4</v>
      </c>
      <c r="E58" s="89">
        <v>9900085030</v>
      </c>
      <c r="F58" s="87">
        <v>240</v>
      </c>
      <c r="G58" s="90">
        <v>108.7</v>
      </c>
      <c r="H58" s="90">
        <v>0</v>
      </c>
      <c r="I58" s="90">
        <v>0</v>
      </c>
    </row>
    <row r="59" spans="1:9" ht="45" x14ac:dyDescent="0.2">
      <c r="A59" s="86" t="s">
        <v>222</v>
      </c>
      <c r="B59" s="87">
        <v>444</v>
      </c>
      <c r="C59" s="88">
        <v>1</v>
      </c>
      <c r="D59" s="88">
        <v>4</v>
      </c>
      <c r="E59" s="89">
        <v>9900085040</v>
      </c>
      <c r="F59" s="87"/>
      <c r="G59" s="90">
        <v>440.7</v>
      </c>
      <c r="H59" s="90">
        <v>0</v>
      </c>
      <c r="I59" s="90">
        <v>0</v>
      </c>
    </row>
    <row r="60" spans="1:9" x14ac:dyDescent="0.2">
      <c r="A60" s="86" t="s">
        <v>101</v>
      </c>
      <c r="B60" s="87">
        <v>444</v>
      </c>
      <c r="C60" s="88">
        <v>1</v>
      </c>
      <c r="D60" s="88">
        <v>4</v>
      </c>
      <c r="E60" s="89">
        <v>9900085040</v>
      </c>
      <c r="F60" s="87">
        <v>120</v>
      </c>
      <c r="G60" s="90">
        <v>309.7</v>
      </c>
      <c r="H60" s="90">
        <v>0</v>
      </c>
      <c r="I60" s="90">
        <v>0</v>
      </c>
    </row>
    <row r="61" spans="1:9" ht="22.5" x14ac:dyDescent="0.2">
      <c r="A61" s="86" t="s">
        <v>149</v>
      </c>
      <c r="B61" s="87">
        <v>444</v>
      </c>
      <c r="C61" s="88">
        <v>1</v>
      </c>
      <c r="D61" s="88">
        <v>4</v>
      </c>
      <c r="E61" s="89">
        <v>9900085040</v>
      </c>
      <c r="F61" s="87">
        <v>240</v>
      </c>
      <c r="G61" s="90">
        <v>131</v>
      </c>
      <c r="H61" s="90">
        <v>0</v>
      </c>
      <c r="I61" s="90">
        <v>0</v>
      </c>
    </row>
    <row r="62" spans="1:9" x14ac:dyDescent="0.2">
      <c r="A62" s="86" t="s">
        <v>257</v>
      </c>
      <c r="B62" s="87">
        <v>444</v>
      </c>
      <c r="C62" s="88">
        <v>1</v>
      </c>
      <c r="D62" s="88">
        <v>5</v>
      </c>
      <c r="E62" s="89"/>
      <c r="F62" s="87"/>
      <c r="G62" s="90">
        <v>85.8</v>
      </c>
      <c r="H62" s="90">
        <v>89.5</v>
      </c>
      <c r="I62" s="90">
        <v>93.8</v>
      </c>
    </row>
    <row r="63" spans="1:9" ht="33.75" x14ac:dyDescent="0.2">
      <c r="A63" s="86" t="s">
        <v>336</v>
      </c>
      <c r="B63" s="87">
        <v>444</v>
      </c>
      <c r="C63" s="88">
        <v>1</v>
      </c>
      <c r="D63" s="88">
        <v>5</v>
      </c>
      <c r="E63" s="89">
        <v>9900051200</v>
      </c>
      <c r="F63" s="87"/>
      <c r="G63" s="90">
        <v>85.8</v>
      </c>
      <c r="H63" s="90">
        <v>89.5</v>
      </c>
      <c r="I63" s="90">
        <v>93.8</v>
      </c>
    </row>
    <row r="64" spans="1:9" ht="22.5" x14ac:dyDescent="0.2">
      <c r="A64" s="86" t="s">
        <v>149</v>
      </c>
      <c r="B64" s="87">
        <v>444</v>
      </c>
      <c r="C64" s="88">
        <v>1</v>
      </c>
      <c r="D64" s="88">
        <v>5</v>
      </c>
      <c r="E64" s="89">
        <v>9900051200</v>
      </c>
      <c r="F64" s="87">
        <v>240</v>
      </c>
      <c r="G64" s="90">
        <v>85.8</v>
      </c>
      <c r="H64" s="90">
        <v>89.5</v>
      </c>
      <c r="I64" s="90">
        <v>93.8</v>
      </c>
    </row>
    <row r="65" spans="1:9" ht="22.5" x14ac:dyDescent="0.2">
      <c r="A65" s="86" t="s">
        <v>18</v>
      </c>
      <c r="B65" s="87">
        <v>444</v>
      </c>
      <c r="C65" s="88">
        <v>1</v>
      </c>
      <c r="D65" s="88">
        <v>6</v>
      </c>
      <c r="E65" s="89"/>
      <c r="F65" s="87"/>
      <c r="G65" s="90">
        <v>2976.5</v>
      </c>
      <c r="H65" s="90">
        <v>2976.5</v>
      </c>
      <c r="I65" s="90">
        <v>2976.5</v>
      </c>
    </row>
    <row r="66" spans="1:9" x14ac:dyDescent="0.2">
      <c r="A66" s="86" t="s">
        <v>127</v>
      </c>
      <c r="B66" s="87">
        <v>444</v>
      </c>
      <c r="C66" s="88">
        <v>1</v>
      </c>
      <c r="D66" s="88">
        <v>6</v>
      </c>
      <c r="E66" s="89">
        <v>9900013110</v>
      </c>
      <c r="F66" s="87"/>
      <c r="G66" s="90">
        <v>1799.6</v>
      </c>
      <c r="H66" s="90">
        <v>1799.6</v>
      </c>
      <c r="I66" s="90">
        <v>1799.6</v>
      </c>
    </row>
    <row r="67" spans="1:9" x14ac:dyDescent="0.2">
      <c r="A67" s="86" t="s">
        <v>101</v>
      </c>
      <c r="B67" s="87">
        <v>444</v>
      </c>
      <c r="C67" s="88">
        <v>1</v>
      </c>
      <c r="D67" s="88">
        <v>6</v>
      </c>
      <c r="E67" s="89">
        <v>9900013110</v>
      </c>
      <c r="F67" s="87">
        <v>120</v>
      </c>
      <c r="G67" s="90">
        <v>1799.6</v>
      </c>
      <c r="H67" s="90">
        <v>1799.6</v>
      </c>
      <c r="I67" s="90">
        <v>1799.6</v>
      </c>
    </row>
    <row r="68" spans="1:9" ht="22.5" x14ac:dyDescent="0.2">
      <c r="A68" s="86" t="s">
        <v>131</v>
      </c>
      <c r="B68" s="87">
        <v>444</v>
      </c>
      <c r="C68" s="88">
        <v>1</v>
      </c>
      <c r="D68" s="88">
        <v>6</v>
      </c>
      <c r="E68" s="89">
        <v>9900013590</v>
      </c>
      <c r="F68" s="87"/>
      <c r="G68" s="90">
        <v>377.4</v>
      </c>
      <c r="H68" s="90">
        <v>377.4</v>
      </c>
      <c r="I68" s="90">
        <v>377.4</v>
      </c>
    </row>
    <row r="69" spans="1:9" ht="22.5" x14ac:dyDescent="0.2">
      <c r="A69" s="86" t="s">
        <v>149</v>
      </c>
      <c r="B69" s="87">
        <v>444</v>
      </c>
      <c r="C69" s="88">
        <v>1</v>
      </c>
      <c r="D69" s="88">
        <v>6</v>
      </c>
      <c r="E69" s="89">
        <v>9900013590</v>
      </c>
      <c r="F69" s="87">
        <v>240</v>
      </c>
      <c r="G69" s="90">
        <v>377.4</v>
      </c>
      <c r="H69" s="90">
        <v>377.4</v>
      </c>
      <c r="I69" s="90">
        <v>377.4</v>
      </c>
    </row>
    <row r="70" spans="1:9" ht="33.75" x14ac:dyDescent="0.2">
      <c r="A70" s="86" t="s">
        <v>223</v>
      </c>
      <c r="B70" s="87">
        <v>444</v>
      </c>
      <c r="C70" s="88">
        <v>1</v>
      </c>
      <c r="D70" s="88">
        <v>6</v>
      </c>
      <c r="E70" s="89">
        <v>9900085010</v>
      </c>
      <c r="F70" s="87"/>
      <c r="G70" s="90">
        <v>799.5</v>
      </c>
      <c r="H70" s="90">
        <v>799.5</v>
      </c>
      <c r="I70" s="90">
        <v>799.5</v>
      </c>
    </row>
    <row r="71" spans="1:9" x14ac:dyDescent="0.2">
      <c r="A71" s="86" t="s">
        <v>101</v>
      </c>
      <c r="B71" s="87">
        <v>444</v>
      </c>
      <c r="C71" s="88">
        <v>1</v>
      </c>
      <c r="D71" s="88">
        <v>6</v>
      </c>
      <c r="E71" s="89">
        <v>9900085010</v>
      </c>
      <c r="F71" s="87">
        <v>120</v>
      </c>
      <c r="G71" s="90">
        <v>389.5</v>
      </c>
      <c r="H71" s="90">
        <v>389.5</v>
      </c>
      <c r="I71" s="90">
        <v>389.5</v>
      </c>
    </row>
    <row r="72" spans="1:9" ht="22.5" x14ac:dyDescent="0.2">
      <c r="A72" s="86" t="s">
        <v>149</v>
      </c>
      <c r="B72" s="87">
        <v>444</v>
      </c>
      <c r="C72" s="88">
        <v>1</v>
      </c>
      <c r="D72" s="88">
        <v>6</v>
      </c>
      <c r="E72" s="89">
        <v>9900085010</v>
      </c>
      <c r="F72" s="87">
        <v>240</v>
      </c>
      <c r="G72" s="90">
        <v>410</v>
      </c>
      <c r="H72" s="90">
        <v>410</v>
      </c>
      <c r="I72" s="90">
        <v>410</v>
      </c>
    </row>
    <row r="73" spans="1:9" x14ac:dyDescent="0.2">
      <c r="A73" s="86" t="s">
        <v>152</v>
      </c>
      <c r="B73" s="87">
        <v>444</v>
      </c>
      <c r="C73" s="88">
        <v>1</v>
      </c>
      <c r="D73" s="88">
        <v>11</v>
      </c>
      <c r="E73" s="89"/>
      <c r="F73" s="87"/>
      <c r="G73" s="90">
        <v>162.9</v>
      </c>
      <c r="H73" s="90">
        <v>2500</v>
      </c>
      <c r="I73" s="90">
        <v>2500</v>
      </c>
    </row>
    <row r="74" spans="1:9" ht="22.5" x14ac:dyDescent="0.2">
      <c r="A74" s="86" t="s">
        <v>337</v>
      </c>
      <c r="B74" s="87">
        <v>444</v>
      </c>
      <c r="C74" s="88">
        <v>1</v>
      </c>
      <c r="D74" s="88">
        <v>11</v>
      </c>
      <c r="E74" s="89">
        <v>9900002010</v>
      </c>
      <c r="F74" s="87"/>
      <c r="G74" s="90">
        <v>162.9</v>
      </c>
      <c r="H74" s="90">
        <v>2500</v>
      </c>
      <c r="I74" s="90">
        <v>2500</v>
      </c>
    </row>
    <row r="75" spans="1:9" x14ac:dyDescent="0.2">
      <c r="A75" s="86" t="s">
        <v>108</v>
      </c>
      <c r="B75" s="87">
        <v>444</v>
      </c>
      <c r="C75" s="88">
        <v>1</v>
      </c>
      <c r="D75" s="88">
        <v>11</v>
      </c>
      <c r="E75" s="89">
        <v>9900002010</v>
      </c>
      <c r="F75" s="87">
        <v>870</v>
      </c>
      <c r="G75" s="90">
        <v>162.9</v>
      </c>
      <c r="H75" s="90">
        <v>2500</v>
      </c>
      <c r="I75" s="90">
        <v>2500</v>
      </c>
    </row>
    <row r="76" spans="1:9" x14ac:dyDescent="0.2">
      <c r="A76" s="86" t="s">
        <v>19</v>
      </c>
      <c r="B76" s="87">
        <v>444</v>
      </c>
      <c r="C76" s="88">
        <v>1</v>
      </c>
      <c r="D76" s="88">
        <v>13</v>
      </c>
      <c r="E76" s="89"/>
      <c r="F76" s="87"/>
      <c r="G76" s="90">
        <v>32403.200000000001</v>
      </c>
      <c r="H76" s="90">
        <v>19044.400000000001</v>
      </c>
      <c r="I76" s="90">
        <v>18044.400000000001</v>
      </c>
    </row>
    <row r="77" spans="1:9" ht="33.75" x14ac:dyDescent="0.2">
      <c r="A77" s="86" t="s">
        <v>331</v>
      </c>
      <c r="B77" s="87">
        <v>444</v>
      </c>
      <c r="C77" s="88">
        <v>1</v>
      </c>
      <c r="D77" s="88">
        <v>13</v>
      </c>
      <c r="E77" s="89">
        <v>300070510</v>
      </c>
      <c r="F77" s="87"/>
      <c r="G77" s="90">
        <v>11018.9</v>
      </c>
      <c r="H77" s="90">
        <v>0</v>
      </c>
      <c r="I77" s="90">
        <v>0</v>
      </c>
    </row>
    <row r="78" spans="1:9" x14ac:dyDescent="0.2">
      <c r="A78" s="86" t="s">
        <v>102</v>
      </c>
      <c r="B78" s="87">
        <v>444</v>
      </c>
      <c r="C78" s="88">
        <v>1</v>
      </c>
      <c r="D78" s="88">
        <v>13</v>
      </c>
      <c r="E78" s="89">
        <v>300070510</v>
      </c>
      <c r="F78" s="87">
        <v>110</v>
      </c>
      <c r="G78" s="90">
        <v>10506.8</v>
      </c>
      <c r="H78" s="90">
        <v>0</v>
      </c>
      <c r="I78" s="90">
        <v>0</v>
      </c>
    </row>
    <row r="79" spans="1:9" ht="22.5" x14ac:dyDescent="0.2">
      <c r="A79" s="86" t="s">
        <v>149</v>
      </c>
      <c r="B79" s="87">
        <v>444</v>
      </c>
      <c r="C79" s="88">
        <v>1</v>
      </c>
      <c r="D79" s="88">
        <v>13</v>
      </c>
      <c r="E79" s="89">
        <v>300070510</v>
      </c>
      <c r="F79" s="87">
        <v>240</v>
      </c>
      <c r="G79" s="90">
        <v>511.8</v>
      </c>
      <c r="H79" s="90">
        <v>0</v>
      </c>
      <c r="I79" s="90">
        <v>0</v>
      </c>
    </row>
    <row r="80" spans="1:9" x14ac:dyDescent="0.2">
      <c r="A80" s="86" t="s">
        <v>107</v>
      </c>
      <c r="B80" s="87">
        <v>444</v>
      </c>
      <c r="C80" s="88">
        <v>1</v>
      </c>
      <c r="D80" s="88">
        <v>13</v>
      </c>
      <c r="E80" s="89">
        <v>300070510</v>
      </c>
      <c r="F80" s="87">
        <v>850</v>
      </c>
      <c r="G80" s="90">
        <v>0.3</v>
      </c>
      <c r="H80" s="90">
        <v>0</v>
      </c>
      <c r="I80" s="90">
        <v>0</v>
      </c>
    </row>
    <row r="81" spans="1:9" ht="67.5" x14ac:dyDescent="0.2">
      <c r="A81" s="86" t="s">
        <v>299</v>
      </c>
      <c r="B81" s="87">
        <v>444</v>
      </c>
      <c r="C81" s="88">
        <v>1</v>
      </c>
      <c r="D81" s="88">
        <v>13</v>
      </c>
      <c r="E81" s="89">
        <v>1620470610</v>
      </c>
      <c r="F81" s="87"/>
      <c r="G81" s="90">
        <v>551</v>
      </c>
      <c r="H81" s="90">
        <v>580</v>
      </c>
      <c r="I81" s="90">
        <v>580</v>
      </c>
    </row>
    <row r="82" spans="1:9" ht="22.5" x14ac:dyDescent="0.2">
      <c r="A82" s="86" t="s">
        <v>269</v>
      </c>
      <c r="B82" s="87">
        <v>444</v>
      </c>
      <c r="C82" s="88">
        <v>1</v>
      </c>
      <c r="D82" s="88">
        <v>13</v>
      </c>
      <c r="E82" s="89">
        <v>1620470610</v>
      </c>
      <c r="F82" s="87">
        <v>630</v>
      </c>
      <c r="G82" s="90">
        <v>551</v>
      </c>
      <c r="H82" s="90">
        <v>580</v>
      </c>
      <c r="I82" s="90">
        <v>580</v>
      </c>
    </row>
    <row r="83" spans="1:9" ht="33.75" x14ac:dyDescent="0.2">
      <c r="A83" s="86" t="s">
        <v>226</v>
      </c>
      <c r="B83" s="87">
        <v>444</v>
      </c>
      <c r="C83" s="88">
        <v>1</v>
      </c>
      <c r="D83" s="88">
        <v>13</v>
      </c>
      <c r="E83" s="89">
        <v>7900000280</v>
      </c>
      <c r="F83" s="87"/>
      <c r="G83" s="90">
        <v>500</v>
      </c>
      <c r="H83" s="90">
        <v>500</v>
      </c>
      <c r="I83" s="90">
        <v>0</v>
      </c>
    </row>
    <row r="84" spans="1:9" ht="22.5" x14ac:dyDescent="0.2">
      <c r="A84" s="86" t="s">
        <v>269</v>
      </c>
      <c r="B84" s="87">
        <v>444</v>
      </c>
      <c r="C84" s="88">
        <v>1</v>
      </c>
      <c r="D84" s="88">
        <v>13</v>
      </c>
      <c r="E84" s="89">
        <v>7900000280</v>
      </c>
      <c r="F84" s="87">
        <v>630</v>
      </c>
      <c r="G84" s="90">
        <v>500</v>
      </c>
      <c r="H84" s="90">
        <v>500</v>
      </c>
      <c r="I84" s="90">
        <v>0</v>
      </c>
    </row>
    <row r="85" spans="1:9" ht="22.5" x14ac:dyDescent="0.2">
      <c r="A85" s="86" t="s">
        <v>132</v>
      </c>
      <c r="B85" s="87">
        <v>444</v>
      </c>
      <c r="C85" s="88">
        <v>1</v>
      </c>
      <c r="D85" s="88">
        <v>13</v>
      </c>
      <c r="E85" s="89">
        <v>9900002020</v>
      </c>
      <c r="F85" s="87"/>
      <c r="G85" s="90">
        <v>1000</v>
      </c>
      <c r="H85" s="90">
        <v>800</v>
      </c>
      <c r="I85" s="90">
        <v>800</v>
      </c>
    </row>
    <row r="86" spans="1:9" ht="22.5" x14ac:dyDescent="0.2">
      <c r="A86" s="86" t="s">
        <v>149</v>
      </c>
      <c r="B86" s="87">
        <v>444</v>
      </c>
      <c r="C86" s="88">
        <v>1</v>
      </c>
      <c r="D86" s="88">
        <v>13</v>
      </c>
      <c r="E86" s="89">
        <v>9900002020</v>
      </c>
      <c r="F86" s="87">
        <v>240</v>
      </c>
      <c r="G86" s="90">
        <v>1000</v>
      </c>
      <c r="H86" s="90">
        <v>800</v>
      </c>
      <c r="I86" s="90">
        <v>800</v>
      </c>
    </row>
    <row r="87" spans="1:9" ht="22.5" x14ac:dyDescent="0.2">
      <c r="A87" s="86" t="s">
        <v>153</v>
      </c>
      <c r="B87" s="87">
        <v>444</v>
      </c>
      <c r="C87" s="88">
        <v>1</v>
      </c>
      <c r="D87" s="88">
        <v>13</v>
      </c>
      <c r="E87" s="89">
        <v>9900002030</v>
      </c>
      <c r="F87" s="87"/>
      <c r="G87" s="90">
        <v>0</v>
      </c>
      <c r="H87" s="90">
        <v>102</v>
      </c>
      <c r="I87" s="90">
        <v>102</v>
      </c>
    </row>
    <row r="88" spans="1:9" ht="22.5" x14ac:dyDescent="0.2">
      <c r="A88" s="86" t="s">
        <v>149</v>
      </c>
      <c r="B88" s="87">
        <v>444</v>
      </c>
      <c r="C88" s="88">
        <v>1</v>
      </c>
      <c r="D88" s="88">
        <v>13</v>
      </c>
      <c r="E88" s="89">
        <v>9900002030</v>
      </c>
      <c r="F88" s="87">
        <v>240</v>
      </c>
      <c r="G88" s="90">
        <v>0</v>
      </c>
      <c r="H88" s="90">
        <v>102</v>
      </c>
      <c r="I88" s="90">
        <v>102</v>
      </c>
    </row>
    <row r="89" spans="1:9" ht="45" x14ac:dyDescent="0.2">
      <c r="A89" s="86" t="s">
        <v>133</v>
      </c>
      <c r="B89" s="87">
        <v>444</v>
      </c>
      <c r="C89" s="88">
        <v>1</v>
      </c>
      <c r="D89" s="88">
        <v>13</v>
      </c>
      <c r="E89" s="89">
        <v>9900002040</v>
      </c>
      <c r="F89" s="87"/>
      <c r="G89" s="90">
        <v>1766.6</v>
      </c>
      <c r="H89" s="90">
        <v>619.9</v>
      </c>
      <c r="I89" s="90">
        <v>1119.9000000000001</v>
      </c>
    </row>
    <row r="90" spans="1:9" ht="22.5" x14ac:dyDescent="0.2">
      <c r="A90" s="86" t="s">
        <v>149</v>
      </c>
      <c r="B90" s="87">
        <v>444</v>
      </c>
      <c r="C90" s="88">
        <v>1</v>
      </c>
      <c r="D90" s="88">
        <v>13</v>
      </c>
      <c r="E90" s="89">
        <v>9900002040</v>
      </c>
      <c r="F90" s="87">
        <v>240</v>
      </c>
      <c r="G90" s="90">
        <v>1350</v>
      </c>
      <c r="H90" s="90">
        <v>619.9</v>
      </c>
      <c r="I90" s="90">
        <v>1119.9000000000001</v>
      </c>
    </row>
    <row r="91" spans="1:9" x14ac:dyDescent="0.2">
      <c r="A91" s="86" t="s">
        <v>107</v>
      </c>
      <c r="B91" s="87">
        <v>444</v>
      </c>
      <c r="C91" s="88">
        <v>1</v>
      </c>
      <c r="D91" s="88">
        <v>13</v>
      </c>
      <c r="E91" s="89">
        <v>9900002040</v>
      </c>
      <c r="F91" s="87">
        <v>850</v>
      </c>
      <c r="G91" s="90">
        <v>416.6</v>
      </c>
      <c r="H91" s="90">
        <v>0</v>
      </c>
      <c r="I91" s="90">
        <v>0</v>
      </c>
    </row>
    <row r="92" spans="1:9" ht="45" x14ac:dyDescent="0.2">
      <c r="A92" s="86" t="s">
        <v>326</v>
      </c>
      <c r="B92" s="87">
        <v>444</v>
      </c>
      <c r="C92" s="88">
        <v>1</v>
      </c>
      <c r="D92" s="88">
        <v>13</v>
      </c>
      <c r="E92" s="89">
        <v>9900002196</v>
      </c>
      <c r="F92" s="87"/>
      <c r="G92" s="90">
        <v>17466.7</v>
      </c>
      <c r="H92" s="90">
        <v>16442.5</v>
      </c>
      <c r="I92" s="90">
        <v>15442.5</v>
      </c>
    </row>
    <row r="93" spans="1:9" x14ac:dyDescent="0.2">
      <c r="A93" s="86" t="s">
        <v>102</v>
      </c>
      <c r="B93" s="87">
        <v>444</v>
      </c>
      <c r="C93" s="88">
        <v>1</v>
      </c>
      <c r="D93" s="88">
        <v>13</v>
      </c>
      <c r="E93" s="89">
        <v>9900002196</v>
      </c>
      <c r="F93" s="87">
        <v>110</v>
      </c>
      <c r="G93" s="90">
        <v>14851.6</v>
      </c>
      <c r="H93" s="90">
        <v>15430.2</v>
      </c>
      <c r="I93" s="90">
        <v>14530.5</v>
      </c>
    </row>
    <row r="94" spans="1:9" ht="22.5" x14ac:dyDescent="0.2">
      <c r="A94" s="86" t="s">
        <v>149</v>
      </c>
      <c r="B94" s="87">
        <v>444</v>
      </c>
      <c r="C94" s="88">
        <v>1</v>
      </c>
      <c r="D94" s="88">
        <v>13</v>
      </c>
      <c r="E94" s="89">
        <v>9900002196</v>
      </c>
      <c r="F94" s="87">
        <v>240</v>
      </c>
      <c r="G94" s="90">
        <v>2613.8000000000002</v>
      </c>
      <c r="H94" s="90">
        <v>1010.6</v>
      </c>
      <c r="I94" s="90">
        <v>910.3</v>
      </c>
    </row>
    <row r="95" spans="1:9" x14ac:dyDescent="0.2">
      <c r="A95" s="86" t="s">
        <v>107</v>
      </c>
      <c r="B95" s="87">
        <v>444</v>
      </c>
      <c r="C95" s="88">
        <v>1</v>
      </c>
      <c r="D95" s="88">
        <v>13</v>
      </c>
      <c r="E95" s="89">
        <v>9900002196</v>
      </c>
      <c r="F95" s="87">
        <v>850</v>
      </c>
      <c r="G95" s="90">
        <v>1.3</v>
      </c>
      <c r="H95" s="90">
        <v>1.7</v>
      </c>
      <c r="I95" s="90">
        <v>1.7</v>
      </c>
    </row>
    <row r="96" spans="1:9" ht="45" x14ac:dyDescent="0.2">
      <c r="A96" s="86" t="s">
        <v>401</v>
      </c>
      <c r="B96" s="87">
        <v>444</v>
      </c>
      <c r="C96" s="88">
        <v>1</v>
      </c>
      <c r="D96" s="88">
        <v>13</v>
      </c>
      <c r="E96" s="89">
        <v>9900070510</v>
      </c>
      <c r="F96" s="87"/>
      <c r="G96" s="90">
        <v>100</v>
      </c>
      <c r="H96" s="90">
        <v>0</v>
      </c>
      <c r="I96" s="90">
        <v>0</v>
      </c>
    </row>
    <row r="97" spans="1:9" ht="22.5" x14ac:dyDescent="0.2">
      <c r="A97" s="86" t="s">
        <v>149</v>
      </c>
      <c r="B97" s="87">
        <v>444</v>
      </c>
      <c r="C97" s="88">
        <v>1</v>
      </c>
      <c r="D97" s="88">
        <v>13</v>
      </c>
      <c r="E97" s="89">
        <v>9900070510</v>
      </c>
      <c r="F97" s="87">
        <v>240</v>
      </c>
      <c r="G97" s="90">
        <v>100</v>
      </c>
      <c r="H97" s="90">
        <v>0</v>
      </c>
      <c r="I97" s="90">
        <v>0</v>
      </c>
    </row>
    <row r="98" spans="1:9" x14ac:dyDescent="0.2">
      <c r="A98" s="86" t="s">
        <v>258</v>
      </c>
      <c r="B98" s="87">
        <v>444</v>
      </c>
      <c r="C98" s="88">
        <v>2</v>
      </c>
      <c r="D98" s="88"/>
      <c r="E98" s="89"/>
      <c r="F98" s="87"/>
      <c r="G98" s="90">
        <v>2086.8000000000002</v>
      </c>
      <c r="H98" s="90">
        <v>2086.6999999999998</v>
      </c>
      <c r="I98" s="90">
        <v>2128.9</v>
      </c>
    </row>
    <row r="99" spans="1:9" x14ac:dyDescent="0.2">
      <c r="A99" s="86" t="s">
        <v>259</v>
      </c>
      <c r="B99" s="87">
        <v>444</v>
      </c>
      <c r="C99" s="88">
        <v>2</v>
      </c>
      <c r="D99" s="88">
        <v>3</v>
      </c>
      <c r="E99" s="89"/>
      <c r="F99" s="87"/>
      <c r="G99" s="90">
        <v>2086.8000000000002</v>
      </c>
      <c r="H99" s="90">
        <v>2086.6999999999998</v>
      </c>
      <c r="I99" s="90">
        <v>2128.9</v>
      </c>
    </row>
    <row r="100" spans="1:9" ht="22.5" x14ac:dyDescent="0.2">
      <c r="A100" s="86" t="s">
        <v>338</v>
      </c>
      <c r="B100" s="87">
        <v>444</v>
      </c>
      <c r="C100" s="88">
        <v>2</v>
      </c>
      <c r="D100" s="88">
        <v>3</v>
      </c>
      <c r="E100" s="89">
        <v>9900051180</v>
      </c>
      <c r="F100" s="87"/>
      <c r="G100" s="90">
        <v>2086.8000000000002</v>
      </c>
      <c r="H100" s="90">
        <v>2086.6999999999998</v>
      </c>
      <c r="I100" s="90">
        <v>2128.9</v>
      </c>
    </row>
    <row r="101" spans="1:9" x14ac:dyDescent="0.2">
      <c r="A101" s="86" t="s">
        <v>98</v>
      </c>
      <c r="B101" s="87">
        <v>444</v>
      </c>
      <c r="C101" s="88">
        <v>2</v>
      </c>
      <c r="D101" s="88">
        <v>3</v>
      </c>
      <c r="E101" s="89">
        <v>9900051180</v>
      </c>
      <c r="F101" s="87">
        <v>530</v>
      </c>
      <c r="G101" s="90">
        <v>2086.8000000000002</v>
      </c>
      <c r="H101" s="90">
        <v>2086.6999999999998</v>
      </c>
      <c r="I101" s="90">
        <v>2128.9</v>
      </c>
    </row>
    <row r="102" spans="1:9" ht="22.5" x14ac:dyDescent="0.2">
      <c r="A102" s="86" t="s">
        <v>198</v>
      </c>
      <c r="B102" s="87">
        <v>444</v>
      </c>
      <c r="C102" s="88">
        <v>3</v>
      </c>
      <c r="D102" s="88"/>
      <c r="E102" s="89"/>
      <c r="F102" s="87"/>
      <c r="G102" s="90">
        <v>7298.8</v>
      </c>
      <c r="H102" s="90">
        <v>4676.6000000000004</v>
      </c>
      <c r="I102" s="90">
        <v>3579.6</v>
      </c>
    </row>
    <row r="103" spans="1:9" ht="22.5" x14ac:dyDescent="0.2">
      <c r="A103" s="86" t="s">
        <v>154</v>
      </c>
      <c r="B103" s="87">
        <v>444</v>
      </c>
      <c r="C103" s="88">
        <v>3</v>
      </c>
      <c r="D103" s="88">
        <v>9</v>
      </c>
      <c r="E103" s="89"/>
      <c r="F103" s="87"/>
      <c r="G103" s="90">
        <v>5468.8</v>
      </c>
      <c r="H103" s="90">
        <v>4411.8999999999996</v>
      </c>
      <c r="I103" s="90">
        <v>3314.9</v>
      </c>
    </row>
    <row r="104" spans="1:9" ht="33.75" x14ac:dyDescent="0.2">
      <c r="A104" s="86" t="s">
        <v>331</v>
      </c>
      <c r="B104" s="87">
        <v>444</v>
      </c>
      <c r="C104" s="88">
        <v>3</v>
      </c>
      <c r="D104" s="88">
        <v>9</v>
      </c>
      <c r="E104" s="89">
        <v>300070510</v>
      </c>
      <c r="F104" s="87"/>
      <c r="G104" s="90">
        <v>1316.7</v>
      </c>
      <c r="H104" s="90">
        <v>0</v>
      </c>
      <c r="I104" s="90">
        <v>0</v>
      </c>
    </row>
    <row r="105" spans="1:9" x14ac:dyDescent="0.2">
      <c r="A105" s="86" t="s">
        <v>102</v>
      </c>
      <c r="B105" s="87">
        <v>444</v>
      </c>
      <c r="C105" s="88">
        <v>3</v>
      </c>
      <c r="D105" s="88">
        <v>9</v>
      </c>
      <c r="E105" s="89">
        <v>300070510</v>
      </c>
      <c r="F105" s="87">
        <v>110</v>
      </c>
      <c r="G105" s="90">
        <v>1307.2</v>
      </c>
      <c r="H105" s="90">
        <v>0</v>
      </c>
      <c r="I105" s="90">
        <v>0</v>
      </c>
    </row>
    <row r="106" spans="1:9" x14ac:dyDescent="0.2">
      <c r="A106" s="86" t="s">
        <v>107</v>
      </c>
      <c r="B106" s="87">
        <v>444</v>
      </c>
      <c r="C106" s="88">
        <v>3</v>
      </c>
      <c r="D106" s="88">
        <v>9</v>
      </c>
      <c r="E106" s="89">
        <v>300070510</v>
      </c>
      <c r="F106" s="87">
        <v>850</v>
      </c>
      <c r="G106" s="90">
        <v>9.5</v>
      </c>
      <c r="H106" s="90">
        <v>0</v>
      </c>
      <c r="I106" s="90">
        <v>0</v>
      </c>
    </row>
    <row r="107" spans="1:9" ht="22.5" x14ac:dyDescent="0.2">
      <c r="A107" s="86" t="s">
        <v>134</v>
      </c>
      <c r="B107" s="87">
        <v>444</v>
      </c>
      <c r="C107" s="88">
        <v>3</v>
      </c>
      <c r="D107" s="88">
        <v>9</v>
      </c>
      <c r="E107" s="89">
        <v>9900002050</v>
      </c>
      <c r="F107" s="87"/>
      <c r="G107" s="90">
        <v>0</v>
      </c>
      <c r="H107" s="90">
        <v>447</v>
      </c>
      <c r="I107" s="90">
        <v>250</v>
      </c>
    </row>
    <row r="108" spans="1:9" ht="22.5" x14ac:dyDescent="0.2">
      <c r="A108" s="86" t="s">
        <v>149</v>
      </c>
      <c r="B108" s="87">
        <v>444</v>
      </c>
      <c r="C108" s="88">
        <v>3</v>
      </c>
      <c r="D108" s="88">
        <v>9</v>
      </c>
      <c r="E108" s="89">
        <v>9900002050</v>
      </c>
      <c r="F108" s="87">
        <v>240</v>
      </c>
      <c r="G108" s="90">
        <v>0</v>
      </c>
      <c r="H108" s="90">
        <v>447</v>
      </c>
      <c r="I108" s="90">
        <v>250</v>
      </c>
    </row>
    <row r="109" spans="1:9" ht="22.5" x14ac:dyDescent="0.2">
      <c r="A109" s="86" t="s">
        <v>237</v>
      </c>
      <c r="B109" s="87">
        <v>444</v>
      </c>
      <c r="C109" s="88">
        <v>3</v>
      </c>
      <c r="D109" s="88">
        <v>9</v>
      </c>
      <c r="E109" s="89">
        <v>9900002193</v>
      </c>
      <c r="F109" s="87"/>
      <c r="G109" s="90">
        <v>4152.1000000000004</v>
      </c>
      <c r="H109" s="90">
        <v>3964.9</v>
      </c>
      <c r="I109" s="90">
        <v>3064.9</v>
      </c>
    </row>
    <row r="110" spans="1:9" x14ac:dyDescent="0.2">
      <c r="A110" s="86" t="s">
        <v>102</v>
      </c>
      <c r="B110" s="87">
        <v>444</v>
      </c>
      <c r="C110" s="88">
        <v>3</v>
      </c>
      <c r="D110" s="88">
        <v>9</v>
      </c>
      <c r="E110" s="89">
        <v>9900002193</v>
      </c>
      <c r="F110" s="87">
        <v>110</v>
      </c>
      <c r="G110" s="90">
        <v>3536.8</v>
      </c>
      <c r="H110" s="90">
        <v>3964.9</v>
      </c>
      <c r="I110" s="90">
        <v>3064.9</v>
      </c>
    </row>
    <row r="111" spans="1:9" ht="22.5" x14ac:dyDescent="0.2">
      <c r="A111" s="86" t="s">
        <v>149</v>
      </c>
      <c r="B111" s="87">
        <v>444</v>
      </c>
      <c r="C111" s="88">
        <v>3</v>
      </c>
      <c r="D111" s="88">
        <v>9</v>
      </c>
      <c r="E111" s="89">
        <v>9900002193</v>
      </c>
      <c r="F111" s="87">
        <v>240</v>
      </c>
      <c r="G111" s="90">
        <v>584.79999999999995</v>
      </c>
      <c r="H111" s="90">
        <v>0</v>
      </c>
      <c r="I111" s="90">
        <v>0</v>
      </c>
    </row>
    <row r="112" spans="1:9" x14ac:dyDescent="0.2">
      <c r="A112" s="86" t="s">
        <v>107</v>
      </c>
      <c r="B112" s="87">
        <v>444</v>
      </c>
      <c r="C112" s="88">
        <v>3</v>
      </c>
      <c r="D112" s="88">
        <v>9</v>
      </c>
      <c r="E112" s="89">
        <v>9900002193</v>
      </c>
      <c r="F112" s="87">
        <v>850</v>
      </c>
      <c r="G112" s="90">
        <v>30.5</v>
      </c>
      <c r="H112" s="90">
        <v>0</v>
      </c>
      <c r="I112" s="90">
        <v>0</v>
      </c>
    </row>
    <row r="113" spans="1:9" x14ac:dyDescent="0.2">
      <c r="A113" s="86" t="s">
        <v>262</v>
      </c>
      <c r="B113" s="87">
        <v>444</v>
      </c>
      <c r="C113" s="88">
        <v>3</v>
      </c>
      <c r="D113" s="88">
        <v>10</v>
      </c>
      <c r="E113" s="89"/>
      <c r="F113" s="87"/>
      <c r="G113" s="90">
        <v>1830</v>
      </c>
      <c r="H113" s="90">
        <v>214.7</v>
      </c>
      <c r="I113" s="90">
        <v>214.7</v>
      </c>
    </row>
    <row r="114" spans="1:9" ht="78.75" x14ac:dyDescent="0.2">
      <c r="A114" s="86" t="s">
        <v>320</v>
      </c>
      <c r="B114" s="87">
        <v>444</v>
      </c>
      <c r="C114" s="88">
        <v>3</v>
      </c>
      <c r="D114" s="88">
        <v>10</v>
      </c>
      <c r="E114" s="89">
        <v>1000070330</v>
      </c>
      <c r="F114" s="87"/>
      <c r="G114" s="90">
        <v>1830</v>
      </c>
      <c r="H114" s="90">
        <v>0</v>
      </c>
      <c r="I114" s="90">
        <v>0</v>
      </c>
    </row>
    <row r="115" spans="1:9" ht="22.5" x14ac:dyDescent="0.2">
      <c r="A115" s="86" t="s">
        <v>149</v>
      </c>
      <c r="B115" s="87">
        <v>444</v>
      </c>
      <c r="C115" s="88">
        <v>3</v>
      </c>
      <c r="D115" s="88">
        <v>10</v>
      </c>
      <c r="E115" s="89">
        <v>1000070330</v>
      </c>
      <c r="F115" s="87">
        <v>240</v>
      </c>
      <c r="G115" s="90">
        <v>801</v>
      </c>
      <c r="H115" s="90">
        <v>0</v>
      </c>
      <c r="I115" s="90">
        <v>0</v>
      </c>
    </row>
    <row r="116" spans="1:9" x14ac:dyDescent="0.2">
      <c r="A116" s="86" t="s">
        <v>239</v>
      </c>
      <c r="B116" s="87">
        <v>444</v>
      </c>
      <c r="C116" s="88">
        <v>3</v>
      </c>
      <c r="D116" s="88">
        <v>10</v>
      </c>
      <c r="E116" s="89">
        <v>1000070330</v>
      </c>
      <c r="F116" s="87">
        <v>540</v>
      </c>
      <c r="G116" s="90">
        <v>1029</v>
      </c>
      <c r="H116" s="90">
        <v>0</v>
      </c>
      <c r="I116" s="90">
        <v>0</v>
      </c>
    </row>
    <row r="117" spans="1:9" ht="33.75" x14ac:dyDescent="0.2">
      <c r="A117" s="86" t="s">
        <v>339</v>
      </c>
      <c r="B117" s="87">
        <v>444</v>
      </c>
      <c r="C117" s="88">
        <v>3</v>
      </c>
      <c r="D117" s="88">
        <v>10</v>
      </c>
      <c r="E117" s="89">
        <v>1000070440</v>
      </c>
      <c r="F117" s="87"/>
      <c r="G117" s="90">
        <v>0</v>
      </c>
      <c r="H117" s="90">
        <v>214.7</v>
      </c>
      <c r="I117" s="90">
        <v>214.7</v>
      </c>
    </row>
    <row r="118" spans="1:9" ht="22.5" x14ac:dyDescent="0.2">
      <c r="A118" s="86" t="s">
        <v>149</v>
      </c>
      <c r="B118" s="87">
        <v>444</v>
      </c>
      <c r="C118" s="88">
        <v>3</v>
      </c>
      <c r="D118" s="88">
        <v>10</v>
      </c>
      <c r="E118" s="89">
        <v>1000070440</v>
      </c>
      <c r="F118" s="87">
        <v>240</v>
      </c>
      <c r="G118" s="90">
        <v>0</v>
      </c>
      <c r="H118" s="90">
        <v>214.7</v>
      </c>
      <c r="I118" s="90">
        <v>214.7</v>
      </c>
    </row>
    <row r="119" spans="1:9" ht="22.5" x14ac:dyDescent="0.2">
      <c r="A119" s="86" t="s">
        <v>99</v>
      </c>
      <c r="B119" s="87">
        <v>444</v>
      </c>
      <c r="C119" s="88">
        <v>3</v>
      </c>
      <c r="D119" s="88">
        <v>14</v>
      </c>
      <c r="E119" s="89"/>
      <c r="F119" s="87"/>
      <c r="G119" s="90">
        <v>0</v>
      </c>
      <c r="H119" s="90">
        <v>50</v>
      </c>
      <c r="I119" s="90">
        <v>50</v>
      </c>
    </row>
    <row r="120" spans="1:9" ht="33.75" x14ac:dyDescent="0.2">
      <c r="A120" s="86" t="s">
        <v>135</v>
      </c>
      <c r="B120" s="87">
        <v>444</v>
      </c>
      <c r="C120" s="88">
        <v>3</v>
      </c>
      <c r="D120" s="88">
        <v>14</v>
      </c>
      <c r="E120" s="89">
        <v>9900002060</v>
      </c>
      <c r="F120" s="87"/>
      <c r="G120" s="90">
        <v>0</v>
      </c>
      <c r="H120" s="90">
        <v>50</v>
      </c>
      <c r="I120" s="90">
        <v>50</v>
      </c>
    </row>
    <row r="121" spans="1:9" ht="22.5" x14ac:dyDescent="0.2">
      <c r="A121" s="86" t="s">
        <v>149</v>
      </c>
      <c r="B121" s="87">
        <v>444</v>
      </c>
      <c r="C121" s="88">
        <v>3</v>
      </c>
      <c r="D121" s="88">
        <v>14</v>
      </c>
      <c r="E121" s="89">
        <v>9900002060</v>
      </c>
      <c r="F121" s="87">
        <v>240</v>
      </c>
      <c r="G121" s="90">
        <v>0</v>
      </c>
      <c r="H121" s="90">
        <v>50</v>
      </c>
      <c r="I121" s="90">
        <v>50</v>
      </c>
    </row>
    <row r="122" spans="1:9" x14ac:dyDescent="0.2">
      <c r="A122" s="86" t="s">
        <v>199</v>
      </c>
      <c r="B122" s="87">
        <v>444</v>
      </c>
      <c r="C122" s="88">
        <v>4</v>
      </c>
      <c r="D122" s="88"/>
      <c r="E122" s="89"/>
      <c r="F122" s="87"/>
      <c r="G122" s="90">
        <v>51032.5</v>
      </c>
      <c r="H122" s="90">
        <v>69364.5</v>
      </c>
      <c r="I122" s="90">
        <v>63004.9</v>
      </c>
    </row>
    <row r="123" spans="1:9" x14ac:dyDescent="0.2">
      <c r="A123" s="86" t="s">
        <v>20</v>
      </c>
      <c r="B123" s="87">
        <v>444</v>
      </c>
      <c r="C123" s="88">
        <v>4</v>
      </c>
      <c r="D123" s="88">
        <v>1</v>
      </c>
      <c r="E123" s="89"/>
      <c r="F123" s="87"/>
      <c r="G123" s="90">
        <v>400</v>
      </c>
      <c r="H123" s="90">
        <v>0</v>
      </c>
      <c r="I123" s="90">
        <v>0</v>
      </c>
    </row>
    <row r="124" spans="1:9" ht="22.5" x14ac:dyDescent="0.2">
      <c r="A124" s="86" t="s">
        <v>136</v>
      </c>
      <c r="B124" s="87">
        <v>444</v>
      </c>
      <c r="C124" s="88">
        <v>4</v>
      </c>
      <c r="D124" s="88">
        <v>1</v>
      </c>
      <c r="E124" s="89">
        <v>9900002070</v>
      </c>
      <c r="F124" s="87"/>
      <c r="G124" s="90">
        <v>400</v>
      </c>
      <c r="H124" s="90">
        <v>0</v>
      </c>
      <c r="I124" s="90">
        <v>0</v>
      </c>
    </row>
    <row r="125" spans="1:9" ht="22.5" x14ac:dyDescent="0.2">
      <c r="A125" s="86" t="s">
        <v>149</v>
      </c>
      <c r="B125" s="87">
        <v>444</v>
      </c>
      <c r="C125" s="88">
        <v>4</v>
      </c>
      <c r="D125" s="88">
        <v>1</v>
      </c>
      <c r="E125" s="89">
        <v>9900002070</v>
      </c>
      <c r="F125" s="87">
        <v>240</v>
      </c>
      <c r="G125" s="90">
        <v>396.6</v>
      </c>
      <c r="H125" s="90">
        <v>0</v>
      </c>
      <c r="I125" s="90">
        <v>0</v>
      </c>
    </row>
    <row r="126" spans="1:9" x14ac:dyDescent="0.2">
      <c r="A126" s="86" t="s">
        <v>156</v>
      </c>
      <c r="B126" s="87">
        <v>444</v>
      </c>
      <c r="C126" s="88">
        <v>4</v>
      </c>
      <c r="D126" s="88">
        <v>1</v>
      </c>
      <c r="E126" s="89">
        <v>9900002070</v>
      </c>
      <c r="F126" s="87">
        <v>610</v>
      </c>
      <c r="G126" s="90">
        <v>3.4</v>
      </c>
      <c r="H126" s="90">
        <v>0</v>
      </c>
      <c r="I126" s="90">
        <v>0</v>
      </c>
    </row>
    <row r="127" spans="1:9" x14ac:dyDescent="0.2">
      <c r="A127" s="86" t="s">
        <v>21</v>
      </c>
      <c r="B127" s="87">
        <v>444</v>
      </c>
      <c r="C127" s="88">
        <v>4</v>
      </c>
      <c r="D127" s="88">
        <v>5</v>
      </c>
      <c r="E127" s="89"/>
      <c r="F127" s="87"/>
      <c r="G127" s="90">
        <v>750</v>
      </c>
      <c r="H127" s="90">
        <v>950</v>
      </c>
      <c r="I127" s="90">
        <v>1429.6</v>
      </c>
    </row>
    <row r="128" spans="1:9" ht="45" x14ac:dyDescent="0.2">
      <c r="A128" s="86" t="s">
        <v>227</v>
      </c>
      <c r="B128" s="87">
        <v>444</v>
      </c>
      <c r="C128" s="88">
        <v>4</v>
      </c>
      <c r="D128" s="88">
        <v>5</v>
      </c>
      <c r="E128" s="89">
        <v>7100000210</v>
      </c>
      <c r="F128" s="87"/>
      <c r="G128" s="90">
        <v>750</v>
      </c>
      <c r="H128" s="90">
        <v>950</v>
      </c>
      <c r="I128" s="90">
        <v>950</v>
      </c>
    </row>
    <row r="129" spans="1:9" ht="22.5" x14ac:dyDescent="0.2">
      <c r="A129" s="86" t="s">
        <v>149</v>
      </c>
      <c r="B129" s="87">
        <v>444</v>
      </c>
      <c r="C129" s="88">
        <v>4</v>
      </c>
      <c r="D129" s="88">
        <v>5</v>
      </c>
      <c r="E129" s="89">
        <v>7100000210</v>
      </c>
      <c r="F129" s="87">
        <v>240</v>
      </c>
      <c r="G129" s="90">
        <v>750</v>
      </c>
      <c r="H129" s="90">
        <v>950</v>
      </c>
      <c r="I129" s="90">
        <v>950</v>
      </c>
    </row>
    <row r="130" spans="1:9" x14ac:dyDescent="0.2">
      <c r="A130" s="86" t="s">
        <v>260</v>
      </c>
      <c r="B130" s="87">
        <v>444</v>
      </c>
      <c r="C130" s="88">
        <v>4</v>
      </c>
      <c r="D130" s="88">
        <v>5</v>
      </c>
      <c r="E130" s="89">
        <v>9900070160</v>
      </c>
      <c r="F130" s="87"/>
      <c r="G130" s="90">
        <v>0</v>
      </c>
      <c r="H130" s="90">
        <v>0</v>
      </c>
      <c r="I130" s="90">
        <v>479.6</v>
      </c>
    </row>
    <row r="131" spans="1:9" ht="22.5" x14ac:dyDescent="0.2">
      <c r="A131" s="86" t="s">
        <v>149</v>
      </c>
      <c r="B131" s="87">
        <v>444</v>
      </c>
      <c r="C131" s="88">
        <v>4</v>
      </c>
      <c r="D131" s="88">
        <v>5</v>
      </c>
      <c r="E131" s="89">
        <v>9900070160</v>
      </c>
      <c r="F131" s="87">
        <v>240</v>
      </c>
      <c r="G131" s="90">
        <v>0</v>
      </c>
      <c r="H131" s="90">
        <v>0</v>
      </c>
      <c r="I131" s="90">
        <v>479.6</v>
      </c>
    </row>
    <row r="132" spans="1:9" x14ac:dyDescent="0.2">
      <c r="A132" s="86" t="s">
        <v>191</v>
      </c>
      <c r="B132" s="87">
        <v>444</v>
      </c>
      <c r="C132" s="88">
        <v>4</v>
      </c>
      <c r="D132" s="88">
        <v>8</v>
      </c>
      <c r="E132" s="89"/>
      <c r="F132" s="87"/>
      <c r="G132" s="90">
        <v>5580</v>
      </c>
      <c r="H132" s="90">
        <v>1000</v>
      </c>
      <c r="I132" s="90">
        <v>1000</v>
      </c>
    </row>
    <row r="133" spans="1:9" ht="78.75" x14ac:dyDescent="0.2">
      <c r="A133" s="86" t="s">
        <v>422</v>
      </c>
      <c r="B133" s="87">
        <v>444</v>
      </c>
      <c r="C133" s="88">
        <v>4</v>
      </c>
      <c r="D133" s="88">
        <v>8</v>
      </c>
      <c r="E133" s="89">
        <v>2001370360</v>
      </c>
      <c r="F133" s="87"/>
      <c r="G133" s="90">
        <v>5580</v>
      </c>
      <c r="H133" s="90">
        <v>0</v>
      </c>
      <c r="I133" s="90">
        <v>0</v>
      </c>
    </row>
    <row r="134" spans="1:9" ht="22.5" x14ac:dyDescent="0.2">
      <c r="A134" s="86" t="s">
        <v>149</v>
      </c>
      <c r="B134" s="87">
        <v>444</v>
      </c>
      <c r="C134" s="88">
        <v>4</v>
      </c>
      <c r="D134" s="88">
        <v>8</v>
      </c>
      <c r="E134" s="89">
        <v>2001370360</v>
      </c>
      <c r="F134" s="87">
        <v>240</v>
      </c>
      <c r="G134" s="90">
        <v>5580</v>
      </c>
      <c r="H134" s="90">
        <v>0</v>
      </c>
      <c r="I134" s="90">
        <v>0</v>
      </c>
    </row>
    <row r="135" spans="1:9" ht="33.75" x14ac:dyDescent="0.2">
      <c r="A135" s="86" t="s">
        <v>238</v>
      </c>
      <c r="B135" s="87">
        <v>444</v>
      </c>
      <c r="C135" s="88">
        <v>4</v>
      </c>
      <c r="D135" s="88">
        <v>8</v>
      </c>
      <c r="E135" s="89">
        <v>9900002201</v>
      </c>
      <c r="F135" s="87"/>
      <c r="G135" s="90">
        <v>0</v>
      </c>
      <c r="H135" s="90">
        <v>1000</v>
      </c>
      <c r="I135" s="90">
        <v>1000</v>
      </c>
    </row>
    <row r="136" spans="1:9" ht="33.75" x14ac:dyDescent="0.2">
      <c r="A136" s="86" t="s">
        <v>150</v>
      </c>
      <c r="B136" s="87">
        <v>444</v>
      </c>
      <c r="C136" s="88">
        <v>4</v>
      </c>
      <c r="D136" s="88">
        <v>8</v>
      </c>
      <c r="E136" s="89">
        <v>9900002201</v>
      </c>
      <c r="F136" s="87">
        <v>810</v>
      </c>
      <c r="G136" s="90">
        <v>0</v>
      </c>
      <c r="H136" s="90">
        <v>1000</v>
      </c>
      <c r="I136" s="90">
        <v>1000</v>
      </c>
    </row>
    <row r="137" spans="1:9" x14ac:dyDescent="0.2">
      <c r="A137" s="86" t="s">
        <v>155</v>
      </c>
      <c r="B137" s="87">
        <v>444</v>
      </c>
      <c r="C137" s="88">
        <v>4</v>
      </c>
      <c r="D137" s="88">
        <v>9</v>
      </c>
      <c r="E137" s="89"/>
      <c r="F137" s="87"/>
      <c r="G137" s="90">
        <v>42513.9</v>
      </c>
      <c r="H137" s="90">
        <v>51693.5</v>
      </c>
      <c r="I137" s="90">
        <v>50019.4</v>
      </c>
    </row>
    <row r="138" spans="1:9" ht="67.5" x14ac:dyDescent="0.2">
      <c r="A138" s="86" t="s">
        <v>340</v>
      </c>
      <c r="B138" s="87">
        <v>444</v>
      </c>
      <c r="C138" s="88">
        <v>4</v>
      </c>
      <c r="D138" s="88">
        <v>9</v>
      </c>
      <c r="E138" s="89">
        <v>6100070760</v>
      </c>
      <c r="F138" s="87"/>
      <c r="G138" s="90">
        <v>39908.400000000001</v>
      </c>
      <c r="H138" s="90">
        <v>49576.3</v>
      </c>
      <c r="I138" s="90">
        <v>49576.3</v>
      </c>
    </row>
    <row r="139" spans="1:9" ht="22.5" x14ac:dyDescent="0.2">
      <c r="A139" s="86" t="s">
        <v>149</v>
      </c>
      <c r="B139" s="87">
        <v>444</v>
      </c>
      <c r="C139" s="88">
        <v>4</v>
      </c>
      <c r="D139" s="88">
        <v>9</v>
      </c>
      <c r="E139" s="89">
        <v>6100070760</v>
      </c>
      <c r="F139" s="87">
        <v>240</v>
      </c>
      <c r="G139" s="90">
        <v>5063</v>
      </c>
      <c r="H139" s="90">
        <v>6402.2</v>
      </c>
      <c r="I139" s="90">
        <v>6402.2</v>
      </c>
    </row>
    <row r="140" spans="1:9" x14ac:dyDescent="0.2">
      <c r="A140" s="86" t="s">
        <v>239</v>
      </c>
      <c r="B140" s="87">
        <v>444</v>
      </c>
      <c r="C140" s="88">
        <v>4</v>
      </c>
      <c r="D140" s="88">
        <v>9</v>
      </c>
      <c r="E140" s="89">
        <v>6100070760</v>
      </c>
      <c r="F140" s="87">
        <v>540</v>
      </c>
      <c r="G140" s="90">
        <v>34845.300000000003</v>
      </c>
      <c r="H140" s="90">
        <v>43174.1</v>
      </c>
      <c r="I140" s="90">
        <v>43174.1</v>
      </c>
    </row>
    <row r="141" spans="1:9" ht="22.5" x14ac:dyDescent="0.2">
      <c r="A141" s="86" t="s">
        <v>137</v>
      </c>
      <c r="B141" s="87">
        <v>444</v>
      </c>
      <c r="C141" s="88">
        <v>4</v>
      </c>
      <c r="D141" s="88">
        <v>9</v>
      </c>
      <c r="E141" s="89">
        <v>9900002130</v>
      </c>
      <c r="F141" s="87"/>
      <c r="G141" s="90">
        <v>2605.6</v>
      </c>
      <c r="H141" s="90">
        <v>2117.1999999999998</v>
      </c>
      <c r="I141" s="90">
        <v>443.1</v>
      </c>
    </row>
    <row r="142" spans="1:9" ht="22.5" x14ac:dyDescent="0.2">
      <c r="A142" s="86" t="s">
        <v>149</v>
      </c>
      <c r="B142" s="87">
        <v>444</v>
      </c>
      <c r="C142" s="88">
        <v>4</v>
      </c>
      <c r="D142" s="88">
        <v>9</v>
      </c>
      <c r="E142" s="89">
        <v>9900002130</v>
      </c>
      <c r="F142" s="87">
        <v>240</v>
      </c>
      <c r="G142" s="90">
        <v>2605.6</v>
      </c>
      <c r="H142" s="90">
        <v>2117.1999999999998</v>
      </c>
      <c r="I142" s="90">
        <v>443.1</v>
      </c>
    </row>
    <row r="143" spans="1:9" x14ac:dyDescent="0.2">
      <c r="A143" s="86" t="s">
        <v>240</v>
      </c>
      <c r="B143" s="87">
        <v>444</v>
      </c>
      <c r="C143" s="88">
        <v>4</v>
      </c>
      <c r="D143" s="88">
        <v>10</v>
      </c>
      <c r="E143" s="89"/>
      <c r="F143" s="87"/>
      <c r="G143" s="90">
        <v>0</v>
      </c>
      <c r="H143" s="90">
        <v>14849.3</v>
      </c>
      <c r="I143" s="90">
        <v>9684.2000000000007</v>
      </c>
    </row>
    <row r="144" spans="1:9" ht="56.25" x14ac:dyDescent="0.2">
      <c r="A144" s="86" t="s">
        <v>341</v>
      </c>
      <c r="B144" s="87">
        <v>444</v>
      </c>
      <c r="C144" s="88">
        <v>4</v>
      </c>
      <c r="D144" s="88">
        <v>10</v>
      </c>
      <c r="E144" s="89">
        <v>1810070570</v>
      </c>
      <c r="F144" s="87"/>
      <c r="G144" s="90">
        <v>0</v>
      </c>
      <c r="H144" s="90">
        <v>14849.3</v>
      </c>
      <c r="I144" s="90">
        <v>9684.2000000000007</v>
      </c>
    </row>
    <row r="145" spans="1:9" ht="22.5" x14ac:dyDescent="0.2">
      <c r="A145" s="86" t="s">
        <v>149</v>
      </c>
      <c r="B145" s="87">
        <v>444</v>
      </c>
      <c r="C145" s="88">
        <v>4</v>
      </c>
      <c r="D145" s="88">
        <v>10</v>
      </c>
      <c r="E145" s="89">
        <v>1810070570</v>
      </c>
      <c r="F145" s="87">
        <v>240</v>
      </c>
      <c r="G145" s="90">
        <v>0</v>
      </c>
      <c r="H145" s="90">
        <v>14106.8</v>
      </c>
      <c r="I145" s="90">
        <v>9200</v>
      </c>
    </row>
    <row r="146" spans="1:9" x14ac:dyDescent="0.2">
      <c r="A146" s="86" t="s">
        <v>112</v>
      </c>
      <c r="B146" s="87">
        <v>444</v>
      </c>
      <c r="C146" s="88">
        <v>4</v>
      </c>
      <c r="D146" s="88">
        <v>10</v>
      </c>
      <c r="E146" s="89">
        <v>1810070570</v>
      </c>
      <c r="F146" s="87">
        <v>410</v>
      </c>
      <c r="G146" s="90">
        <v>0</v>
      </c>
      <c r="H146" s="90">
        <v>742.5</v>
      </c>
      <c r="I146" s="90">
        <v>484.2</v>
      </c>
    </row>
    <row r="147" spans="1:9" x14ac:dyDescent="0.2">
      <c r="A147" s="86" t="s">
        <v>22</v>
      </c>
      <c r="B147" s="87">
        <v>444</v>
      </c>
      <c r="C147" s="88">
        <v>4</v>
      </c>
      <c r="D147" s="88">
        <v>12</v>
      </c>
      <c r="E147" s="89"/>
      <c r="F147" s="87"/>
      <c r="G147" s="90">
        <v>1788.6</v>
      </c>
      <c r="H147" s="90">
        <v>871.7</v>
      </c>
      <c r="I147" s="90">
        <v>871.7</v>
      </c>
    </row>
    <row r="148" spans="1:9" ht="45" x14ac:dyDescent="0.2">
      <c r="A148" s="86" t="s">
        <v>300</v>
      </c>
      <c r="B148" s="87">
        <v>444</v>
      </c>
      <c r="C148" s="88">
        <v>4</v>
      </c>
      <c r="D148" s="88">
        <v>12</v>
      </c>
      <c r="E148" s="89">
        <v>6401170690</v>
      </c>
      <c r="F148" s="87"/>
      <c r="G148" s="90">
        <v>858.6</v>
      </c>
      <c r="H148" s="90">
        <v>871.7</v>
      </c>
      <c r="I148" s="90">
        <v>871.7</v>
      </c>
    </row>
    <row r="149" spans="1:9" ht="33.75" x14ac:dyDescent="0.2">
      <c r="A149" s="86" t="s">
        <v>150</v>
      </c>
      <c r="B149" s="87">
        <v>444</v>
      </c>
      <c r="C149" s="88">
        <v>4</v>
      </c>
      <c r="D149" s="88">
        <v>12</v>
      </c>
      <c r="E149" s="89">
        <v>6401170690</v>
      </c>
      <c r="F149" s="87">
        <v>810</v>
      </c>
      <c r="G149" s="90">
        <v>858.6</v>
      </c>
      <c r="H149" s="90">
        <v>871.7</v>
      </c>
      <c r="I149" s="90">
        <v>871.7</v>
      </c>
    </row>
    <row r="150" spans="1:9" ht="33.75" x14ac:dyDescent="0.2">
      <c r="A150" s="86" t="s">
        <v>228</v>
      </c>
      <c r="B150" s="87">
        <v>444</v>
      </c>
      <c r="C150" s="88">
        <v>4</v>
      </c>
      <c r="D150" s="88">
        <v>12</v>
      </c>
      <c r="E150" s="89">
        <v>7200000220</v>
      </c>
      <c r="F150" s="87"/>
      <c r="G150" s="90">
        <v>930</v>
      </c>
      <c r="H150" s="90">
        <v>0</v>
      </c>
      <c r="I150" s="90">
        <v>0</v>
      </c>
    </row>
    <row r="151" spans="1:9" ht="22.5" x14ac:dyDescent="0.2">
      <c r="A151" s="86" t="s">
        <v>149</v>
      </c>
      <c r="B151" s="87">
        <v>444</v>
      </c>
      <c r="C151" s="88">
        <v>4</v>
      </c>
      <c r="D151" s="88">
        <v>12</v>
      </c>
      <c r="E151" s="89">
        <v>7200000220</v>
      </c>
      <c r="F151" s="87">
        <v>240</v>
      </c>
      <c r="G151" s="90">
        <v>230</v>
      </c>
      <c r="H151" s="90">
        <v>0</v>
      </c>
      <c r="I151" s="90">
        <v>0</v>
      </c>
    </row>
    <row r="152" spans="1:9" ht="33.75" x14ac:dyDescent="0.2">
      <c r="A152" s="86" t="s">
        <v>150</v>
      </c>
      <c r="B152" s="87">
        <v>444</v>
      </c>
      <c r="C152" s="88">
        <v>4</v>
      </c>
      <c r="D152" s="88">
        <v>12</v>
      </c>
      <c r="E152" s="89">
        <v>7200000220</v>
      </c>
      <c r="F152" s="87">
        <v>810</v>
      </c>
      <c r="G152" s="90">
        <v>700</v>
      </c>
      <c r="H152" s="90">
        <v>0</v>
      </c>
      <c r="I152" s="90">
        <v>0</v>
      </c>
    </row>
    <row r="153" spans="1:9" x14ac:dyDescent="0.2">
      <c r="A153" s="86" t="s">
        <v>200</v>
      </c>
      <c r="B153" s="87">
        <v>444</v>
      </c>
      <c r="C153" s="88">
        <v>5</v>
      </c>
      <c r="D153" s="88"/>
      <c r="E153" s="89"/>
      <c r="F153" s="87"/>
      <c r="G153" s="90">
        <v>148752.9</v>
      </c>
      <c r="H153" s="90">
        <v>12440</v>
      </c>
      <c r="I153" s="90">
        <v>18153.599999999999</v>
      </c>
    </row>
    <row r="154" spans="1:9" x14ac:dyDescent="0.2">
      <c r="A154" s="86" t="s">
        <v>23</v>
      </c>
      <c r="B154" s="87">
        <v>444</v>
      </c>
      <c r="C154" s="88">
        <v>5</v>
      </c>
      <c r="D154" s="88">
        <v>1</v>
      </c>
      <c r="E154" s="89"/>
      <c r="F154" s="87"/>
      <c r="G154" s="90">
        <v>39247.4</v>
      </c>
      <c r="H154" s="90">
        <v>9138.7999999999993</v>
      </c>
      <c r="I154" s="90">
        <v>7627.3</v>
      </c>
    </row>
    <row r="155" spans="1:9" ht="45" x14ac:dyDescent="0.2">
      <c r="A155" s="86" t="s">
        <v>342</v>
      </c>
      <c r="B155" s="87">
        <v>444</v>
      </c>
      <c r="C155" s="88">
        <v>5</v>
      </c>
      <c r="D155" s="88">
        <v>1</v>
      </c>
      <c r="E155" s="89">
        <v>400070139</v>
      </c>
      <c r="F155" s="87"/>
      <c r="G155" s="90">
        <v>4534.3999999999996</v>
      </c>
      <c r="H155" s="90">
        <v>0</v>
      </c>
      <c r="I155" s="90">
        <v>0</v>
      </c>
    </row>
    <row r="156" spans="1:9" x14ac:dyDescent="0.2">
      <c r="A156" s="86" t="s">
        <v>112</v>
      </c>
      <c r="B156" s="87">
        <v>444</v>
      </c>
      <c r="C156" s="88">
        <v>5</v>
      </c>
      <c r="D156" s="88">
        <v>1</v>
      </c>
      <c r="E156" s="89">
        <v>400070139</v>
      </c>
      <c r="F156" s="87">
        <v>410</v>
      </c>
      <c r="G156" s="90">
        <v>4534.3999999999996</v>
      </c>
      <c r="H156" s="90">
        <v>0</v>
      </c>
      <c r="I156" s="90">
        <v>0</v>
      </c>
    </row>
    <row r="157" spans="1:9" ht="33.75" x14ac:dyDescent="0.2">
      <c r="A157" s="86" t="s">
        <v>343</v>
      </c>
      <c r="B157" s="87">
        <v>444</v>
      </c>
      <c r="C157" s="88">
        <v>5</v>
      </c>
      <c r="D157" s="88">
        <v>1</v>
      </c>
      <c r="E157" s="89" t="s">
        <v>224</v>
      </c>
      <c r="F157" s="87"/>
      <c r="G157" s="90">
        <v>7557.3</v>
      </c>
      <c r="H157" s="90">
        <v>6045.9</v>
      </c>
      <c r="I157" s="90">
        <v>3022.9</v>
      </c>
    </row>
    <row r="158" spans="1:9" x14ac:dyDescent="0.2">
      <c r="A158" s="86" t="s">
        <v>112</v>
      </c>
      <c r="B158" s="87">
        <v>444</v>
      </c>
      <c r="C158" s="88">
        <v>5</v>
      </c>
      <c r="D158" s="88">
        <v>1</v>
      </c>
      <c r="E158" s="89" t="s">
        <v>224</v>
      </c>
      <c r="F158" s="87">
        <v>410</v>
      </c>
      <c r="G158" s="90">
        <v>7557.3</v>
      </c>
      <c r="H158" s="90">
        <v>6045.9</v>
      </c>
      <c r="I158" s="90">
        <v>3022.9</v>
      </c>
    </row>
    <row r="159" spans="1:9" ht="45" x14ac:dyDescent="0.2">
      <c r="A159" s="86" t="s">
        <v>344</v>
      </c>
      <c r="B159" s="87">
        <v>444</v>
      </c>
      <c r="C159" s="88">
        <v>5</v>
      </c>
      <c r="D159" s="88">
        <v>1</v>
      </c>
      <c r="E159" s="89">
        <v>400470139</v>
      </c>
      <c r="F159" s="87"/>
      <c r="G159" s="90">
        <v>0</v>
      </c>
      <c r="H159" s="90">
        <v>3022.9</v>
      </c>
      <c r="I159" s="90">
        <v>4534.3999999999996</v>
      </c>
    </row>
    <row r="160" spans="1:9" x14ac:dyDescent="0.2">
      <c r="A160" s="86" t="s">
        <v>112</v>
      </c>
      <c r="B160" s="87">
        <v>444</v>
      </c>
      <c r="C160" s="88">
        <v>5</v>
      </c>
      <c r="D160" s="88">
        <v>1</v>
      </c>
      <c r="E160" s="89">
        <v>400470139</v>
      </c>
      <c r="F160" s="87">
        <v>410</v>
      </c>
      <c r="G160" s="90">
        <v>0</v>
      </c>
      <c r="H160" s="90">
        <v>3022.9</v>
      </c>
      <c r="I160" s="90">
        <v>4534.3999999999996</v>
      </c>
    </row>
    <row r="161" spans="1:9" ht="56.25" x14ac:dyDescent="0.2">
      <c r="A161" s="86" t="s">
        <v>301</v>
      </c>
      <c r="B161" s="87">
        <v>444</v>
      </c>
      <c r="C161" s="88">
        <v>5</v>
      </c>
      <c r="D161" s="88">
        <v>1</v>
      </c>
      <c r="E161" s="89">
        <v>4100070650</v>
      </c>
      <c r="F161" s="87"/>
      <c r="G161" s="90">
        <v>27085.7</v>
      </c>
      <c r="H161" s="90">
        <v>0</v>
      </c>
      <c r="I161" s="90">
        <v>0</v>
      </c>
    </row>
    <row r="162" spans="1:9" x14ac:dyDescent="0.2">
      <c r="A162" s="86" t="s">
        <v>112</v>
      </c>
      <c r="B162" s="87">
        <v>444</v>
      </c>
      <c r="C162" s="88">
        <v>5</v>
      </c>
      <c r="D162" s="88">
        <v>1</v>
      </c>
      <c r="E162" s="89">
        <v>4100070650</v>
      </c>
      <c r="F162" s="87">
        <v>410</v>
      </c>
      <c r="G162" s="90">
        <v>27085.7</v>
      </c>
      <c r="H162" s="90">
        <v>0</v>
      </c>
      <c r="I162" s="90">
        <v>0</v>
      </c>
    </row>
    <row r="163" spans="1:9" x14ac:dyDescent="0.2">
      <c r="A163" s="86" t="s">
        <v>193</v>
      </c>
      <c r="B163" s="87">
        <v>444</v>
      </c>
      <c r="C163" s="88">
        <v>5</v>
      </c>
      <c r="D163" s="88">
        <v>1</v>
      </c>
      <c r="E163" s="89">
        <v>9900002200</v>
      </c>
      <c r="F163" s="87"/>
      <c r="G163" s="90">
        <v>70</v>
      </c>
      <c r="H163" s="90">
        <v>70</v>
      </c>
      <c r="I163" s="90">
        <v>70</v>
      </c>
    </row>
    <row r="164" spans="1:9" ht="22.5" x14ac:dyDescent="0.2">
      <c r="A164" s="86" t="s">
        <v>149</v>
      </c>
      <c r="B164" s="87">
        <v>444</v>
      </c>
      <c r="C164" s="88">
        <v>5</v>
      </c>
      <c r="D164" s="88">
        <v>1</v>
      </c>
      <c r="E164" s="89">
        <v>9900002200</v>
      </c>
      <c r="F164" s="87">
        <v>240</v>
      </c>
      <c r="G164" s="90">
        <v>70</v>
      </c>
      <c r="H164" s="90">
        <v>70</v>
      </c>
      <c r="I164" s="90">
        <v>70</v>
      </c>
    </row>
    <row r="165" spans="1:9" x14ac:dyDescent="0.2">
      <c r="A165" s="86" t="s">
        <v>241</v>
      </c>
      <c r="B165" s="87">
        <v>444</v>
      </c>
      <c r="C165" s="88">
        <v>5</v>
      </c>
      <c r="D165" s="88">
        <v>2</v>
      </c>
      <c r="E165" s="89"/>
      <c r="F165" s="87"/>
      <c r="G165" s="90">
        <v>98488.3</v>
      </c>
      <c r="H165" s="90">
        <v>2500</v>
      </c>
      <c r="I165" s="90">
        <v>0</v>
      </c>
    </row>
    <row r="166" spans="1:9" ht="56.25" x14ac:dyDescent="0.2">
      <c r="A166" s="86" t="s">
        <v>345</v>
      </c>
      <c r="B166" s="87">
        <v>444</v>
      </c>
      <c r="C166" s="88">
        <v>5</v>
      </c>
      <c r="D166" s="88">
        <v>2</v>
      </c>
      <c r="E166" s="89">
        <v>910070810</v>
      </c>
      <c r="F166" s="87"/>
      <c r="G166" s="90">
        <v>96389</v>
      </c>
      <c r="H166" s="90">
        <v>0</v>
      </c>
      <c r="I166" s="90">
        <v>0</v>
      </c>
    </row>
    <row r="167" spans="1:9" ht="22.5" x14ac:dyDescent="0.2">
      <c r="A167" s="86" t="s">
        <v>149</v>
      </c>
      <c r="B167" s="87">
        <v>444</v>
      </c>
      <c r="C167" s="88">
        <v>5</v>
      </c>
      <c r="D167" s="88">
        <v>2</v>
      </c>
      <c r="E167" s="89">
        <v>910070810</v>
      </c>
      <c r="F167" s="87">
        <v>240</v>
      </c>
      <c r="G167" s="90">
        <v>11999.2</v>
      </c>
      <c r="H167" s="90">
        <v>0</v>
      </c>
      <c r="I167" s="90">
        <v>0</v>
      </c>
    </row>
    <row r="168" spans="1:9" x14ac:dyDescent="0.2">
      <c r="A168" s="86" t="s">
        <v>112</v>
      </c>
      <c r="B168" s="87">
        <v>444</v>
      </c>
      <c r="C168" s="88">
        <v>5</v>
      </c>
      <c r="D168" s="88">
        <v>2</v>
      </c>
      <c r="E168" s="89">
        <v>910070810</v>
      </c>
      <c r="F168" s="87">
        <v>410</v>
      </c>
      <c r="G168" s="90">
        <v>311.60000000000002</v>
      </c>
      <c r="H168" s="90">
        <v>0</v>
      </c>
      <c r="I168" s="90">
        <v>0</v>
      </c>
    </row>
    <row r="169" spans="1:9" x14ac:dyDescent="0.2">
      <c r="A169" s="86" t="s">
        <v>239</v>
      </c>
      <c r="B169" s="87">
        <v>444</v>
      </c>
      <c r="C169" s="88">
        <v>5</v>
      </c>
      <c r="D169" s="88">
        <v>2</v>
      </c>
      <c r="E169" s="89">
        <v>910070810</v>
      </c>
      <c r="F169" s="87">
        <v>540</v>
      </c>
      <c r="G169" s="90">
        <v>37300</v>
      </c>
      <c r="H169" s="90">
        <v>0</v>
      </c>
      <c r="I169" s="90">
        <v>0</v>
      </c>
    </row>
    <row r="170" spans="1:9" ht="33.75" x14ac:dyDescent="0.2">
      <c r="A170" s="86" t="s">
        <v>150</v>
      </c>
      <c r="B170" s="87">
        <v>444</v>
      </c>
      <c r="C170" s="88">
        <v>5</v>
      </c>
      <c r="D170" s="88">
        <v>2</v>
      </c>
      <c r="E170" s="89">
        <v>910070810</v>
      </c>
      <c r="F170" s="87">
        <v>810</v>
      </c>
      <c r="G170" s="90">
        <v>46778.3</v>
      </c>
      <c r="H170" s="90">
        <v>0</v>
      </c>
      <c r="I170" s="90">
        <v>0</v>
      </c>
    </row>
    <row r="171" spans="1:9" ht="33.75" x14ac:dyDescent="0.2">
      <c r="A171" s="86" t="s">
        <v>346</v>
      </c>
      <c r="B171" s="87">
        <v>444</v>
      </c>
      <c r="C171" s="88">
        <v>5</v>
      </c>
      <c r="D171" s="88">
        <v>2</v>
      </c>
      <c r="E171" s="89">
        <v>3200070720</v>
      </c>
      <c r="F171" s="87"/>
      <c r="G171" s="90">
        <v>806.6</v>
      </c>
      <c r="H171" s="90">
        <v>0</v>
      </c>
      <c r="I171" s="90">
        <v>0</v>
      </c>
    </row>
    <row r="172" spans="1:9" ht="22.5" x14ac:dyDescent="0.2">
      <c r="A172" s="86" t="s">
        <v>149</v>
      </c>
      <c r="B172" s="87">
        <v>444</v>
      </c>
      <c r="C172" s="88">
        <v>5</v>
      </c>
      <c r="D172" s="88">
        <v>2</v>
      </c>
      <c r="E172" s="89">
        <v>3200070720</v>
      </c>
      <c r="F172" s="87">
        <v>240</v>
      </c>
      <c r="G172" s="90">
        <v>806.6</v>
      </c>
      <c r="H172" s="90">
        <v>0</v>
      </c>
      <c r="I172" s="90">
        <v>0</v>
      </c>
    </row>
    <row r="173" spans="1:9" ht="22.5" x14ac:dyDescent="0.2">
      <c r="A173" s="86" t="s">
        <v>403</v>
      </c>
      <c r="B173" s="87">
        <v>444</v>
      </c>
      <c r="C173" s="88">
        <v>5</v>
      </c>
      <c r="D173" s="88">
        <v>2</v>
      </c>
      <c r="E173" s="89">
        <v>9900002181</v>
      </c>
      <c r="F173" s="87"/>
      <c r="G173" s="90">
        <v>126.6</v>
      </c>
      <c r="H173" s="90">
        <v>0</v>
      </c>
      <c r="I173" s="90">
        <v>0</v>
      </c>
    </row>
    <row r="174" spans="1:9" ht="22.5" x14ac:dyDescent="0.2">
      <c r="A174" s="86" t="s">
        <v>149</v>
      </c>
      <c r="B174" s="87">
        <v>444</v>
      </c>
      <c r="C174" s="88">
        <v>5</v>
      </c>
      <c r="D174" s="88">
        <v>2</v>
      </c>
      <c r="E174" s="89">
        <v>9900002181</v>
      </c>
      <c r="F174" s="87">
        <v>240</v>
      </c>
      <c r="G174" s="90">
        <v>12.5</v>
      </c>
      <c r="H174" s="90">
        <v>0</v>
      </c>
      <c r="I174" s="90">
        <v>0</v>
      </c>
    </row>
    <row r="175" spans="1:9" x14ac:dyDescent="0.2">
      <c r="A175" s="86" t="s">
        <v>112</v>
      </c>
      <c r="B175" s="87">
        <v>444</v>
      </c>
      <c r="C175" s="88">
        <v>5</v>
      </c>
      <c r="D175" s="88">
        <v>2</v>
      </c>
      <c r="E175" s="89">
        <v>9900002181</v>
      </c>
      <c r="F175" s="87">
        <v>410</v>
      </c>
      <c r="G175" s="90">
        <v>114.1</v>
      </c>
      <c r="H175" s="90">
        <v>0</v>
      </c>
      <c r="I175" s="90">
        <v>0</v>
      </c>
    </row>
    <row r="176" spans="1:9" ht="22.5" x14ac:dyDescent="0.2">
      <c r="A176" s="86" t="s">
        <v>347</v>
      </c>
      <c r="B176" s="87">
        <v>444</v>
      </c>
      <c r="C176" s="88">
        <v>5</v>
      </c>
      <c r="D176" s="88">
        <v>2</v>
      </c>
      <c r="E176" s="89">
        <v>9900002182</v>
      </c>
      <c r="F176" s="87"/>
      <c r="G176" s="90">
        <v>466.2</v>
      </c>
      <c r="H176" s="90">
        <v>2500</v>
      </c>
      <c r="I176" s="90">
        <v>0</v>
      </c>
    </row>
    <row r="177" spans="1:9" x14ac:dyDescent="0.2">
      <c r="A177" s="86" t="s">
        <v>112</v>
      </c>
      <c r="B177" s="87">
        <v>444</v>
      </c>
      <c r="C177" s="88">
        <v>5</v>
      </c>
      <c r="D177" s="88">
        <v>2</v>
      </c>
      <c r="E177" s="89">
        <v>9900002182</v>
      </c>
      <c r="F177" s="87">
        <v>410</v>
      </c>
      <c r="G177" s="90">
        <v>466.2</v>
      </c>
      <c r="H177" s="90">
        <v>2500</v>
      </c>
      <c r="I177" s="90">
        <v>0</v>
      </c>
    </row>
    <row r="178" spans="1:9" ht="33.75" x14ac:dyDescent="0.2">
      <c r="A178" s="86" t="s">
        <v>261</v>
      </c>
      <c r="B178" s="87">
        <v>444</v>
      </c>
      <c r="C178" s="88">
        <v>5</v>
      </c>
      <c r="D178" s="88">
        <v>2</v>
      </c>
      <c r="E178" s="89">
        <v>9900083040</v>
      </c>
      <c r="F178" s="87"/>
      <c r="G178" s="90">
        <v>700</v>
      </c>
      <c r="H178" s="90">
        <v>0</v>
      </c>
      <c r="I178" s="90">
        <v>0</v>
      </c>
    </row>
    <row r="179" spans="1:9" x14ac:dyDescent="0.2">
      <c r="A179" s="86" t="s">
        <v>239</v>
      </c>
      <c r="B179" s="87">
        <v>444</v>
      </c>
      <c r="C179" s="88">
        <v>5</v>
      </c>
      <c r="D179" s="88">
        <v>2</v>
      </c>
      <c r="E179" s="89">
        <v>9900083040</v>
      </c>
      <c r="F179" s="87">
        <v>540</v>
      </c>
      <c r="G179" s="90">
        <v>700</v>
      </c>
      <c r="H179" s="90">
        <v>0</v>
      </c>
      <c r="I179" s="90">
        <v>0</v>
      </c>
    </row>
    <row r="180" spans="1:9" x14ac:dyDescent="0.2">
      <c r="A180" s="86" t="s">
        <v>24</v>
      </c>
      <c r="B180" s="87">
        <v>444</v>
      </c>
      <c r="C180" s="88">
        <v>5</v>
      </c>
      <c r="D180" s="88">
        <v>3</v>
      </c>
      <c r="E180" s="89"/>
      <c r="F180" s="87"/>
      <c r="G180" s="90">
        <v>11017.2</v>
      </c>
      <c r="H180" s="90">
        <v>801.2</v>
      </c>
      <c r="I180" s="90">
        <v>10526.3</v>
      </c>
    </row>
    <row r="181" spans="1:9" ht="67.5" x14ac:dyDescent="0.2">
      <c r="A181" s="86" t="s">
        <v>348</v>
      </c>
      <c r="B181" s="87">
        <v>444</v>
      </c>
      <c r="C181" s="88">
        <v>5</v>
      </c>
      <c r="D181" s="88">
        <v>3</v>
      </c>
      <c r="E181" s="89" t="s">
        <v>349</v>
      </c>
      <c r="F181" s="87"/>
      <c r="G181" s="90">
        <v>8316</v>
      </c>
      <c r="H181" s="90">
        <v>0</v>
      </c>
      <c r="I181" s="90">
        <v>0</v>
      </c>
    </row>
    <row r="182" spans="1:9" x14ac:dyDescent="0.2">
      <c r="A182" s="86" t="s">
        <v>239</v>
      </c>
      <c r="B182" s="87">
        <v>444</v>
      </c>
      <c r="C182" s="88">
        <v>5</v>
      </c>
      <c r="D182" s="88">
        <v>3</v>
      </c>
      <c r="E182" s="89" t="s">
        <v>349</v>
      </c>
      <c r="F182" s="87">
        <v>540</v>
      </c>
      <c r="G182" s="90">
        <v>8316</v>
      </c>
      <c r="H182" s="90">
        <v>0</v>
      </c>
      <c r="I182" s="90">
        <v>0</v>
      </c>
    </row>
    <row r="183" spans="1:9" ht="67.5" x14ac:dyDescent="0.2">
      <c r="A183" s="86" t="s">
        <v>350</v>
      </c>
      <c r="B183" s="87">
        <v>444</v>
      </c>
      <c r="C183" s="88">
        <v>5</v>
      </c>
      <c r="D183" s="88">
        <v>3</v>
      </c>
      <c r="E183" s="89" t="s">
        <v>351</v>
      </c>
      <c r="F183" s="87"/>
      <c r="G183" s="90">
        <v>1900</v>
      </c>
      <c r="H183" s="90">
        <v>0</v>
      </c>
      <c r="I183" s="90">
        <v>0</v>
      </c>
    </row>
    <row r="184" spans="1:9" x14ac:dyDescent="0.2">
      <c r="A184" s="86" t="s">
        <v>239</v>
      </c>
      <c r="B184" s="87">
        <v>444</v>
      </c>
      <c r="C184" s="88">
        <v>5</v>
      </c>
      <c r="D184" s="88">
        <v>3</v>
      </c>
      <c r="E184" s="89" t="s">
        <v>351</v>
      </c>
      <c r="F184" s="87">
        <v>540</v>
      </c>
      <c r="G184" s="90">
        <v>1900</v>
      </c>
      <c r="H184" s="90">
        <v>0</v>
      </c>
      <c r="I184" s="90">
        <v>0</v>
      </c>
    </row>
    <row r="185" spans="1:9" ht="45" x14ac:dyDescent="0.2">
      <c r="A185" s="86" t="s">
        <v>302</v>
      </c>
      <c r="B185" s="87">
        <v>444</v>
      </c>
      <c r="C185" s="88">
        <v>5</v>
      </c>
      <c r="D185" s="88">
        <v>3</v>
      </c>
      <c r="E185" s="89">
        <v>4800370960</v>
      </c>
      <c r="F185" s="87"/>
      <c r="G185" s="90">
        <v>0</v>
      </c>
      <c r="H185" s="90">
        <v>0</v>
      </c>
      <c r="I185" s="90">
        <v>10526.3</v>
      </c>
    </row>
    <row r="186" spans="1:9" ht="22.5" x14ac:dyDescent="0.2">
      <c r="A186" s="86" t="s">
        <v>149</v>
      </c>
      <c r="B186" s="87">
        <v>444</v>
      </c>
      <c r="C186" s="88">
        <v>5</v>
      </c>
      <c r="D186" s="88">
        <v>3</v>
      </c>
      <c r="E186" s="89">
        <v>4800370960</v>
      </c>
      <c r="F186" s="87">
        <v>240</v>
      </c>
      <c r="G186" s="90">
        <v>0</v>
      </c>
      <c r="H186" s="90">
        <v>0</v>
      </c>
      <c r="I186" s="90">
        <v>526.29999999999995</v>
      </c>
    </row>
    <row r="187" spans="1:9" x14ac:dyDescent="0.2">
      <c r="A187" s="86" t="s">
        <v>112</v>
      </c>
      <c r="B187" s="87">
        <v>444</v>
      </c>
      <c r="C187" s="88">
        <v>5</v>
      </c>
      <c r="D187" s="88">
        <v>3</v>
      </c>
      <c r="E187" s="89">
        <v>4800370960</v>
      </c>
      <c r="F187" s="87">
        <v>410</v>
      </c>
      <c r="G187" s="90">
        <v>0</v>
      </c>
      <c r="H187" s="90">
        <v>0</v>
      </c>
      <c r="I187" s="90">
        <v>10000</v>
      </c>
    </row>
    <row r="188" spans="1:9" ht="67.5" x14ac:dyDescent="0.2">
      <c r="A188" s="86" t="s">
        <v>190</v>
      </c>
      <c r="B188" s="87">
        <v>444</v>
      </c>
      <c r="C188" s="88">
        <v>5</v>
      </c>
      <c r="D188" s="88">
        <v>3</v>
      </c>
      <c r="E188" s="89">
        <v>7700100270</v>
      </c>
      <c r="F188" s="87"/>
      <c r="G188" s="90">
        <v>153.6</v>
      </c>
      <c r="H188" s="90">
        <v>153.6</v>
      </c>
      <c r="I188" s="90">
        <v>0</v>
      </c>
    </row>
    <row r="189" spans="1:9" ht="22.5" x14ac:dyDescent="0.2">
      <c r="A189" s="86" t="s">
        <v>149</v>
      </c>
      <c r="B189" s="87">
        <v>444</v>
      </c>
      <c r="C189" s="88">
        <v>5</v>
      </c>
      <c r="D189" s="88">
        <v>3</v>
      </c>
      <c r="E189" s="89">
        <v>7700100270</v>
      </c>
      <c r="F189" s="87">
        <v>240</v>
      </c>
      <c r="G189" s="90">
        <v>153.6</v>
      </c>
      <c r="H189" s="90">
        <v>153.6</v>
      </c>
      <c r="I189" s="90">
        <v>0</v>
      </c>
    </row>
    <row r="190" spans="1:9" ht="45" x14ac:dyDescent="0.2">
      <c r="A190" s="86" t="s">
        <v>185</v>
      </c>
      <c r="B190" s="87">
        <v>444</v>
      </c>
      <c r="C190" s="88">
        <v>5</v>
      </c>
      <c r="D190" s="88">
        <v>3</v>
      </c>
      <c r="E190" s="89">
        <v>7700500270</v>
      </c>
      <c r="F190" s="87"/>
      <c r="G190" s="90">
        <v>168</v>
      </c>
      <c r="H190" s="90">
        <v>168</v>
      </c>
      <c r="I190" s="90">
        <v>0</v>
      </c>
    </row>
    <row r="191" spans="1:9" ht="22.5" x14ac:dyDescent="0.2">
      <c r="A191" s="86" t="s">
        <v>149</v>
      </c>
      <c r="B191" s="87">
        <v>444</v>
      </c>
      <c r="C191" s="88">
        <v>5</v>
      </c>
      <c r="D191" s="88">
        <v>3</v>
      </c>
      <c r="E191" s="89">
        <v>7700500270</v>
      </c>
      <c r="F191" s="87">
        <v>240</v>
      </c>
      <c r="G191" s="90">
        <v>168</v>
      </c>
      <c r="H191" s="90">
        <v>168</v>
      </c>
      <c r="I191" s="90">
        <v>0</v>
      </c>
    </row>
    <row r="192" spans="1:9" x14ac:dyDescent="0.2">
      <c r="A192" s="86" t="s">
        <v>260</v>
      </c>
      <c r="B192" s="87">
        <v>444</v>
      </c>
      <c r="C192" s="88">
        <v>5</v>
      </c>
      <c r="D192" s="88">
        <v>3</v>
      </c>
      <c r="E192" s="89">
        <v>9900070160</v>
      </c>
      <c r="F192" s="87"/>
      <c r="G192" s="90">
        <v>479.6</v>
      </c>
      <c r="H192" s="90">
        <v>479.6</v>
      </c>
      <c r="I192" s="90">
        <v>0</v>
      </c>
    </row>
    <row r="193" spans="1:9" ht="22.5" x14ac:dyDescent="0.2">
      <c r="A193" s="86" t="s">
        <v>149</v>
      </c>
      <c r="B193" s="87">
        <v>444</v>
      </c>
      <c r="C193" s="88">
        <v>5</v>
      </c>
      <c r="D193" s="88">
        <v>3</v>
      </c>
      <c r="E193" s="89">
        <v>9900070160</v>
      </c>
      <c r="F193" s="87">
        <v>240</v>
      </c>
      <c r="G193" s="90">
        <v>479.6</v>
      </c>
      <c r="H193" s="90">
        <v>479.6</v>
      </c>
      <c r="I193" s="90">
        <v>0</v>
      </c>
    </row>
    <row r="194" spans="1:9" x14ac:dyDescent="0.2">
      <c r="A194" s="86" t="s">
        <v>201</v>
      </c>
      <c r="B194" s="87">
        <v>444</v>
      </c>
      <c r="C194" s="88">
        <v>6</v>
      </c>
      <c r="D194" s="88"/>
      <c r="E194" s="89"/>
      <c r="F194" s="87"/>
      <c r="G194" s="90">
        <v>107</v>
      </c>
      <c r="H194" s="90">
        <v>107</v>
      </c>
      <c r="I194" s="90">
        <v>0</v>
      </c>
    </row>
    <row r="195" spans="1:9" x14ac:dyDescent="0.2">
      <c r="A195" s="86" t="s">
        <v>161</v>
      </c>
      <c r="B195" s="87">
        <v>444</v>
      </c>
      <c r="C195" s="88">
        <v>6</v>
      </c>
      <c r="D195" s="88">
        <v>3</v>
      </c>
      <c r="E195" s="89"/>
      <c r="F195" s="87"/>
      <c r="G195" s="90">
        <v>107</v>
      </c>
      <c r="H195" s="90">
        <v>107</v>
      </c>
      <c r="I195" s="90">
        <v>0</v>
      </c>
    </row>
    <row r="196" spans="1:9" ht="45" x14ac:dyDescent="0.2">
      <c r="A196" s="86" t="s">
        <v>186</v>
      </c>
      <c r="B196" s="87">
        <v>444</v>
      </c>
      <c r="C196" s="88">
        <v>6</v>
      </c>
      <c r="D196" s="88">
        <v>3</v>
      </c>
      <c r="E196" s="89">
        <v>7700600270</v>
      </c>
      <c r="F196" s="87"/>
      <c r="G196" s="90">
        <v>4</v>
      </c>
      <c r="H196" s="90">
        <v>4</v>
      </c>
      <c r="I196" s="90">
        <v>0</v>
      </c>
    </row>
    <row r="197" spans="1:9" ht="22.5" x14ac:dyDescent="0.2">
      <c r="A197" s="86" t="s">
        <v>149</v>
      </c>
      <c r="B197" s="87">
        <v>444</v>
      </c>
      <c r="C197" s="88">
        <v>6</v>
      </c>
      <c r="D197" s="88">
        <v>3</v>
      </c>
      <c r="E197" s="89">
        <v>7700600270</v>
      </c>
      <c r="F197" s="87">
        <v>240</v>
      </c>
      <c r="G197" s="90">
        <v>4</v>
      </c>
      <c r="H197" s="90">
        <v>4</v>
      </c>
      <c r="I197" s="90">
        <v>0</v>
      </c>
    </row>
    <row r="198" spans="1:9" ht="56.25" x14ac:dyDescent="0.2">
      <c r="A198" s="86" t="s">
        <v>187</v>
      </c>
      <c r="B198" s="87">
        <v>444</v>
      </c>
      <c r="C198" s="88">
        <v>6</v>
      </c>
      <c r="D198" s="88">
        <v>3</v>
      </c>
      <c r="E198" s="89">
        <v>7700700270</v>
      </c>
      <c r="F198" s="87"/>
      <c r="G198" s="90">
        <v>3</v>
      </c>
      <c r="H198" s="90">
        <v>3</v>
      </c>
      <c r="I198" s="90">
        <v>0</v>
      </c>
    </row>
    <row r="199" spans="1:9" ht="22.5" x14ac:dyDescent="0.2">
      <c r="A199" s="86" t="s">
        <v>149</v>
      </c>
      <c r="B199" s="87">
        <v>444</v>
      </c>
      <c r="C199" s="88">
        <v>6</v>
      </c>
      <c r="D199" s="88">
        <v>3</v>
      </c>
      <c r="E199" s="89">
        <v>7700700270</v>
      </c>
      <c r="F199" s="87">
        <v>240</v>
      </c>
      <c r="G199" s="90">
        <v>3</v>
      </c>
      <c r="H199" s="90">
        <v>3</v>
      </c>
      <c r="I199" s="90">
        <v>0</v>
      </c>
    </row>
    <row r="200" spans="1:9" ht="56.25" x14ac:dyDescent="0.2">
      <c r="A200" s="86" t="s">
        <v>188</v>
      </c>
      <c r="B200" s="87">
        <v>444</v>
      </c>
      <c r="C200" s="88">
        <v>6</v>
      </c>
      <c r="D200" s="88">
        <v>3</v>
      </c>
      <c r="E200" s="89">
        <v>7700900270</v>
      </c>
      <c r="F200" s="87"/>
      <c r="G200" s="90">
        <v>100</v>
      </c>
      <c r="H200" s="90">
        <v>100</v>
      </c>
      <c r="I200" s="90">
        <v>0</v>
      </c>
    </row>
    <row r="201" spans="1:9" ht="22.5" x14ac:dyDescent="0.2">
      <c r="A201" s="86" t="s">
        <v>149</v>
      </c>
      <c r="B201" s="87">
        <v>444</v>
      </c>
      <c r="C201" s="88">
        <v>6</v>
      </c>
      <c r="D201" s="88">
        <v>3</v>
      </c>
      <c r="E201" s="89">
        <v>7700900270</v>
      </c>
      <c r="F201" s="87">
        <v>240</v>
      </c>
      <c r="G201" s="90">
        <v>100</v>
      </c>
      <c r="H201" s="90">
        <v>100</v>
      </c>
      <c r="I201" s="90">
        <v>0</v>
      </c>
    </row>
    <row r="202" spans="1:9" x14ac:dyDescent="0.2">
      <c r="A202" s="86" t="s">
        <v>202</v>
      </c>
      <c r="B202" s="87">
        <v>444</v>
      </c>
      <c r="C202" s="88">
        <v>7</v>
      </c>
      <c r="D202" s="88"/>
      <c r="E202" s="89"/>
      <c r="F202" s="87"/>
      <c r="G202" s="90">
        <v>1255094.2</v>
      </c>
      <c r="H202" s="90">
        <v>726233.9</v>
      </c>
      <c r="I202" s="90">
        <v>753108.6</v>
      </c>
    </row>
    <row r="203" spans="1:9" x14ac:dyDescent="0.2">
      <c r="A203" s="86" t="s">
        <v>25</v>
      </c>
      <c r="B203" s="87">
        <v>444</v>
      </c>
      <c r="C203" s="88">
        <v>7</v>
      </c>
      <c r="D203" s="88">
        <v>1</v>
      </c>
      <c r="E203" s="89"/>
      <c r="F203" s="87"/>
      <c r="G203" s="90">
        <v>191316.4</v>
      </c>
      <c r="H203" s="90">
        <v>105581.8</v>
      </c>
      <c r="I203" s="90">
        <v>110027.3</v>
      </c>
    </row>
    <row r="204" spans="1:9" ht="22.5" x14ac:dyDescent="0.2">
      <c r="A204" s="86" t="s">
        <v>138</v>
      </c>
      <c r="B204" s="87">
        <v>444</v>
      </c>
      <c r="C204" s="88">
        <v>7</v>
      </c>
      <c r="D204" s="88">
        <v>1</v>
      </c>
      <c r="E204" s="89">
        <v>710000880</v>
      </c>
      <c r="F204" s="87"/>
      <c r="G204" s="90">
        <v>49151.1</v>
      </c>
      <c r="H204" s="90">
        <v>30621.7</v>
      </c>
      <c r="I204" s="90">
        <v>30617.200000000001</v>
      </c>
    </row>
    <row r="205" spans="1:9" x14ac:dyDescent="0.2">
      <c r="A205" s="86" t="s">
        <v>102</v>
      </c>
      <c r="B205" s="87">
        <v>444</v>
      </c>
      <c r="C205" s="88">
        <v>7</v>
      </c>
      <c r="D205" s="88">
        <v>1</v>
      </c>
      <c r="E205" s="89">
        <v>710000880</v>
      </c>
      <c r="F205" s="87">
        <v>110</v>
      </c>
      <c r="G205" s="90">
        <v>18714.900000000001</v>
      </c>
      <c r="H205" s="90">
        <v>9123.7999999999993</v>
      </c>
      <c r="I205" s="90">
        <v>9123.7999999999993</v>
      </c>
    </row>
    <row r="206" spans="1:9" ht="22.5" x14ac:dyDescent="0.2">
      <c r="A206" s="86" t="s">
        <v>149</v>
      </c>
      <c r="B206" s="87">
        <v>444</v>
      </c>
      <c r="C206" s="88">
        <v>7</v>
      </c>
      <c r="D206" s="88">
        <v>1</v>
      </c>
      <c r="E206" s="89">
        <v>710000880</v>
      </c>
      <c r="F206" s="87">
        <v>240</v>
      </c>
      <c r="G206" s="90">
        <v>24990.7</v>
      </c>
      <c r="H206" s="90">
        <v>18121.8</v>
      </c>
      <c r="I206" s="90">
        <v>18117.3</v>
      </c>
    </row>
    <row r="207" spans="1:9" x14ac:dyDescent="0.2">
      <c r="A207" s="86" t="s">
        <v>107</v>
      </c>
      <c r="B207" s="87">
        <v>444</v>
      </c>
      <c r="C207" s="88">
        <v>7</v>
      </c>
      <c r="D207" s="88">
        <v>1</v>
      </c>
      <c r="E207" s="89">
        <v>710000880</v>
      </c>
      <c r="F207" s="87">
        <v>850</v>
      </c>
      <c r="G207" s="90">
        <v>5445.5</v>
      </c>
      <c r="H207" s="90">
        <v>3376.2</v>
      </c>
      <c r="I207" s="90">
        <v>3376.2</v>
      </c>
    </row>
    <row r="208" spans="1:9" ht="22.5" x14ac:dyDescent="0.2">
      <c r="A208" s="86" t="s">
        <v>352</v>
      </c>
      <c r="B208" s="87">
        <v>444</v>
      </c>
      <c r="C208" s="88">
        <v>7</v>
      </c>
      <c r="D208" s="88">
        <v>1</v>
      </c>
      <c r="E208" s="89">
        <v>710070110</v>
      </c>
      <c r="F208" s="87"/>
      <c r="G208" s="90">
        <v>76850.7</v>
      </c>
      <c r="H208" s="90">
        <v>71183.199999999997</v>
      </c>
      <c r="I208" s="90">
        <v>75633.2</v>
      </c>
    </row>
    <row r="209" spans="1:9" x14ac:dyDescent="0.2">
      <c r="A209" s="86" t="s">
        <v>102</v>
      </c>
      <c r="B209" s="87">
        <v>444</v>
      </c>
      <c r="C209" s="88">
        <v>7</v>
      </c>
      <c r="D209" s="88">
        <v>1</v>
      </c>
      <c r="E209" s="89">
        <v>710070110</v>
      </c>
      <c r="F209" s="87">
        <v>110</v>
      </c>
      <c r="G209" s="90">
        <v>75692.2</v>
      </c>
      <c r="H209" s="90">
        <v>70043.5</v>
      </c>
      <c r="I209" s="90">
        <v>74444.899999999994</v>
      </c>
    </row>
    <row r="210" spans="1:9" ht="22.5" x14ac:dyDescent="0.2">
      <c r="A210" s="86" t="s">
        <v>149</v>
      </c>
      <c r="B210" s="87">
        <v>444</v>
      </c>
      <c r="C210" s="88">
        <v>7</v>
      </c>
      <c r="D210" s="88">
        <v>1</v>
      </c>
      <c r="E210" s="89">
        <v>710070110</v>
      </c>
      <c r="F210" s="87">
        <v>240</v>
      </c>
      <c r="G210" s="90">
        <v>1158.5</v>
      </c>
      <c r="H210" s="90">
        <v>1139.7</v>
      </c>
      <c r="I210" s="90">
        <v>1188.3</v>
      </c>
    </row>
    <row r="211" spans="1:9" ht="67.5" x14ac:dyDescent="0.2">
      <c r="A211" s="86" t="s">
        <v>404</v>
      </c>
      <c r="B211" s="87">
        <v>444</v>
      </c>
      <c r="C211" s="88">
        <v>7</v>
      </c>
      <c r="D211" s="88">
        <v>1</v>
      </c>
      <c r="E211" s="89">
        <v>710070380</v>
      </c>
      <c r="F211" s="87"/>
      <c r="G211" s="90">
        <v>500</v>
      </c>
      <c r="H211" s="90">
        <v>0</v>
      </c>
      <c r="I211" s="90">
        <v>0</v>
      </c>
    </row>
    <row r="212" spans="1:9" ht="22.5" x14ac:dyDescent="0.2">
      <c r="A212" s="86" t="s">
        <v>149</v>
      </c>
      <c r="B212" s="87">
        <v>444</v>
      </c>
      <c r="C212" s="88">
        <v>7</v>
      </c>
      <c r="D212" s="88">
        <v>1</v>
      </c>
      <c r="E212" s="89">
        <v>710070380</v>
      </c>
      <c r="F212" s="87">
        <v>240</v>
      </c>
      <c r="G212" s="90">
        <v>500</v>
      </c>
      <c r="H212" s="90">
        <v>0</v>
      </c>
      <c r="I212" s="90">
        <v>0</v>
      </c>
    </row>
    <row r="213" spans="1:9" ht="45" x14ac:dyDescent="0.2">
      <c r="A213" s="86" t="s">
        <v>353</v>
      </c>
      <c r="B213" s="87">
        <v>444</v>
      </c>
      <c r="C213" s="88">
        <v>7</v>
      </c>
      <c r="D213" s="88">
        <v>1</v>
      </c>
      <c r="E213" s="89">
        <v>710070510</v>
      </c>
      <c r="F213" s="87"/>
      <c r="G213" s="90">
        <v>13393.4</v>
      </c>
      <c r="H213" s="90">
        <v>0</v>
      </c>
      <c r="I213" s="90">
        <v>0</v>
      </c>
    </row>
    <row r="214" spans="1:9" x14ac:dyDescent="0.2">
      <c r="A214" s="86" t="s">
        <v>102</v>
      </c>
      <c r="B214" s="87">
        <v>444</v>
      </c>
      <c r="C214" s="88">
        <v>7</v>
      </c>
      <c r="D214" s="88">
        <v>1</v>
      </c>
      <c r="E214" s="89">
        <v>710070510</v>
      </c>
      <c r="F214" s="87">
        <v>110</v>
      </c>
      <c r="G214" s="90">
        <v>6483.5</v>
      </c>
      <c r="H214" s="90">
        <v>0</v>
      </c>
      <c r="I214" s="90">
        <v>0</v>
      </c>
    </row>
    <row r="215" spans="1:9" ht="22.5" x14ac:dyDescent="0.2">
      <c r="A215" s="86" t="s">
        <v>149</v>
      </c>
      <c r="B215" s="87">
        <v>444</v>
      </c>
      <c r="C215" s="88">
        <v>7</v>
      </c>
      <c r="D215" s="88">
        <v>1</v>
      </c>
      <c r="E215" s="89">
        <v>710070510</v>
      </c>
      <c r="F215" s="87">
        <v>240</v>
      </c>
      <c r="G215" s="90">
        <v>6180.4</v>
      </c>
      <c r="H215" s="90">
        <v>0</v>
      </c>
      <c r="I215" s="90">
        <v>0</v>
      </c>
    </row>
    <row r="216" spans="1:9" x14ac:dyDescent="0.2">
      <c r="A216" s="86" t="s">
        <v>107</v>
      </c>
      <c r="B216" s="87">
        <v>444</v>
      </c>
      <c r="C216" s="88">
        <v>7</v>
      </c>
      <c r="D216" s="88">
        <v>1</v>
      </c>
      <c r="E216" s="89">
        <v>710070510</v>
      </c>
      <c r="F216" s="87">
        <v>850</v>
      </c>
      <c r="G216" s="90">
        <v>729.5</v>
      </c>
      <c r="H216" s="90">
        <v>0</v>
      </c>
      <c r="I216" s="90">
        <v>0</v>
      </c>
    </row>
    <row r="217" spans="1:9" ht="67.5" x14ac:dyDescent="0.2">
      <c r="A217" s="86" t="s">
        <v>265</v>
      </c>
      <c r="B217" s="87">
        <v>444</v>
      </c>
      <c r="C217" s="88">
        <v>7</v>
      </c>
      <c r="D217" s="88">
        <v>1</v>
      </c>
      <c r="E217" s="89">
        <v>710070920</v>
      </c>
      <c r="F217" s="87"/>
      <c r="G217" s="90">
        <v>51298.1</v>
      </c>
      <c r="H217" s="90">
        <v>3684.2</v>
      </c>
      <c r="I217" s="90">
        <v>3684.2</v>
      </c>
    </row>
    <row r="218" spans="1:9" ht="22.5" x14ac:dyDescent="0.2">
      <c r="A218" s="86" t="s">
        <v>149</v>
      </c>
      <c r="B218" s="87">
        <v>444</v>
      </c>
      <c r="C218" s="88">
        <v>7</v>
      </c>
      <c r="D218" s="88">
        <v>1</v>
      </c>
      <c r="E218" s="89">
        <v>710070920</v>
      </c>
      <c r="F218" s="87">
        <v>240</v>
      </c>
      <c r="G218" s="90">
        <v>3000</v>
      </c>
      <c r="H218" s="90">
        <v>0</v>
      </c>
      <c r="I218" s="90">
        <v>0</v>
      </c>
    </row>
    <row r="219" spans="1:9" x14ac:dyDescent="0.2">
      <c r="A219" s="86" t="s">
        <v>112</v>
      </c>
      <c r="B219" s="87">
        <v>444</v>
      </c>
      <c r="C219" s="88">
        <v>7</v>
      </c>
      <c r="D219" s="88">
        <v>1</v>
      </c>
      <c r="E219" s="89">
        <v>710070920</v>
      </c>
      <c r="F219" s="87">
        <v>410</v>
      </c>
      <c r="G219" s="90">
        <v>48298.1</v>
      </c>
      <c r="H219" s="90">
        <v>3684.2</v>
      </c>
      <c r="I219" s="90">
        <v>3684.2</v>
      </c>
    </row>
    <row r="220" spans="1:9" ht="33.75" x14ac:dyDescent="0.2">
      <c r="A220" s="86" t="s">
        <v>354</v>
      </c>
      <c r="B220" s="87">
        <v>444</v>
      </c>
      <c r="C220" s="88">
        <v>7</v>
      </c>
      <c r="D220" s="88">
        <v>1</v>
      </c>
      <c r="E220" s="89">
        <v>710170849</v>
      </c>
      <c r="F220" s="87"/>
      <c r="G220" s="90">
        <v>123.2</v>
      </c>
      <c r="H220" s="90">
        <v>92.7</v>
      </c>
      <c r="I220" s="90">
        <v>92.7</v>
      </c>
    </row>
    <row r="221" spans="1:9" ht="22.5" x14ac:dyDescent="0.2">
      <c r="A221" s="86" t="s">
        <v>149</v>
      </c>
      <c r="B221" s="87">
        <v>444</v>
      </c>
      <c r="C221" s="88">
        <v>7</v>
      </c>
      <c r="D221" s="88">
        <v>1</v>
      </c>
      <c r="E221" s="89">
        <v>710170849</v>
      </c>
      <c r="F221" s="87">
        <v>240</v>
      </c>
      <c r="G221" s="90">
        <v>123.2</v>
      </c>
      <c r="H221" s="90">
        <v>92.7</v>
      </c>
      <c r="I221" s="90">
        <v>92.7</v>
      </c>
    </row>
    <row r="222" spans="1:9" x14ac:dyDescent="0.2">
      <c r="A222" s="86" t="s">
        <v>26</v>
      </c>
      <c r="B222" s="87">
        <v>444</v>
      </c>
      <c r="C222" s="88">
        <v>7</v>
      </c>
      <c r="D222" s="88">
        <v>2</v>
      </c>
      <c r="E222" s="89"/>
      <c r="F222" s="87"/>
      <c r="G222" s="90">
        <v>988024</v>
      </c>
      <c r="H222" s="90">
        <v>558817.1</v>
      </c>
      <c r="I222" s="90">
        <v>584081.80000000005</v>
      </c>
    </row>
    <row r="223" spans="1:9" ht="22.5" x14ac:dyDescent="0.2">
      <c r="A223" s="86" t="s">
        <v>138</v>
      </c>
      <c r="B223" s="87">
        <v>444</v>
      </c>
      <c r="C223" s="88">
        <v>7</v>
      </c>
      <c r="D223" s="88">
        <v>2</v>
      </c>
      <c r="E223" s="89">
        <v>710000880</v>
      </c>
      <c r="F223" s="87"/>
      <c r="G223" s="90">
        <v>22046.6</v>
      </c>
      <c r="H223" s="90">
        <v>16354.7</v>
      </c>
      <c r="I223" s="90">
        <v>16354.7</v>
      </c>
    </row>
    <row r="224" spans="1:9" x14ac:dyDescent="0.2">
      <c r="A224" s="86" t="s">
        <v>102</v>
      </c>
      <c r="B224" s="87">
        <v>444</v>
      </c>
      <c r="C224" s="88">
        <v>7</v>
      </c>
      <c r="D224" s="88">
        <v>2</v>
      </c>
      <c r="E224" s="89">
        <v>710000880</v>
      </c>
      <c r="F224" s="87">
        <v>110</v>
      </c>
      <c r="G224" s="90">
        <v>13765.5</v>
      </c>
      <c r="H224" s="90">
        <v>12138.9</v>
      </c>
      <c r="I224" s="90">
        <v>12138.9</v>
      </c>
    </row>
    <row r="225" spans="1:9" ht="22.5" x14ac:dyDescent="0.2">
      <c r="A225" s="86" t="s">
        <v>149</v>
      </c>
      <c r="B225" s="87">
        <v>444</v>
      </c>
      <c r="C225" s="88">
        <v>7</v>
      </c>
      <c r="D225" s="88">
        <v>2</v>
      </c>
      <c r="E225" s="89">
        <v>710000880</v>
      </c>
      <c r="F225" s="87">
        <v>240</v>
      </c>
      <c r="G225" s="90">
        <v>8223.6</v>
      </c>
      <c r="H225" s="90">
        <v>4215.8</v>
      </c>
      <c r="I225" s="90">
        <v>4215.8</v>
      </c>
    </row>
    <row r="226" spans="1:9" x14ac:dyDescent="0.2">
      <c r="A226" s="86" t="s">
        <v>107</v>
      </c>
      <c r="B226" s="87">
        <v>444</v>
      </c>
      <c r="C226" s="88">
        <v>7</v>
      </c>
      <c r="D226" s="88">
        <v>2</v>
      </c>
      <c r="E226" s="89">
        <v>710000880</v>
      </c>
      <c r="F226" s="87">
        <v>850</v>
      </c>
      <c r="G226" s="90">
        <v>57.5</v>
      </c>
      <c r="H226" s="90">
        <v>0</v>
      </c>
      <c r="I226" s="90">
        <v>0</v>
      </c>
    </row>
    <row r="227" spans="1:9" ht="22.5" x14ac:dyDescent="0.2">
      <c r="A227" s="86" t="s">
        <v>352</v>
      </c>
      <c r="B227" s="87">
        <v>444</v>
      </c>
      <c r="C227" s="88">
        <v>7</v>
      </c>
      <c r="D227" s="88">
        <v>2</v>
      </c>
      <c r="E227" s="89">
        <v>710070110</v>
      </c>
      <c r="F227" s="87"/>
      <c r="G227" s="90">
        <v>39316.1</v>
      </c>
      <c r="H227" s="90">
        <v>41324.6</v>
      </c>
      <c r="I227" s="90">
        <v>43024.7</v>
      </c>
    </row>
    <row r="228" spans="1:9" x14ac:dyDescent="0.2">
      <c r="A228" s="86" t="s">
        <v>102</v>
      </c>
      <c r="B228" s="87">
        <v>444</v>
      </c>
      <c r="C228" s="88">
        <v>7</v>
      </c>
      <c r="D228" s="88">
        <v>2</v>
      </c>
      <c r="E228" s="89">
        <v>710070110</v>
      </c>
      <c r="F228" s="87">
        <v>110</v>
      </c>
      <c r="G228" s="90">
        <v>38794.300000000003</v>
      </c>
      <c r="H228" s="90">
        <v>40732.699999999997</v>
      </c>
      <c r="I228" s="90">
        <v>42427.4</v>
      </c>
    </row>
    <row r="229" spans="1:9" ht="22.5" x14ac:dyDescent="0.2">
      <c r="A229" s="86" t="s">
        <v>149</v>
      </c>
      <c r="B229" s="87">
        <v>444</v>
      </c>
      <c r="C229" s="88">
        <v>7</v>
      </c>
      <c r="D229" s="88">
        <v>2</v>
      </c>
      <c r="E229" s="89">
        <v>710070110</v>
      </c>
      <c r="F229" s="87">
        <v>240</v>
      </c>
      <c r="G229" s="90">
        <v>521.79999999999995</v>
      </c>
      <c r="H229" s="90">
        <v>591.9</v>
      </c>
      <c r="I229" s="90">
        <v>597.29999999999995</v>
      </c>
    </row>
    <row r="230" spans="1:9" ht="45" x14ac:dyDescent="0.2">
      <c r="A230" s="86" t="s">
        <v>353</v>
      </c>
      <c r="B230" s="87">
        <v>444</v>
      </c>
      <c r="C230" s="88">
        <v>7</v>
      </c>
      <c r="D230" s="88">
        <v>2</v>
      </c>
      <c r="E230" s="89">
        <v>710070510</v>
      </c>
      <c r="F230" s="87"/>
      <c r="G230" s="90">
        <v>5387.9</v>
      </c>
      <c r="H230" s="90">
        <v>0</v>
      </c>
      <c r="I230" s="90">
        <v>0</v>
      </c>
    </row>
    <row r="231" spans="1:9" x14ac:dyDescent="0.2">
      <c r="A231" s="86" t="s">
        <v>102</v>
      </c>
      <c r="B231" s="87">
        <v>444</v>
      </c>
      <c r="C231" s="88">
        <v>7</v>
      </c>
      <c r="D231" s="88">
        <v>2</v>
      </c>
      <c r="E231" s="89">
        <v>710070510</v>
      </c>
      <c r="F231" s="87">
        <v>110</v>
      </c>
      <c r="G231" s="90">
        <v>4881.7</v>
      </c>
      <c r="H231" s="90">
        <v>0</v>
      </c>
      <c r="I231" s="90">
        <v>0</v>
      </c>
    </row>
    <row r="232" spans="1:9" ht="22.5" x14ac:dyDescent="0.2">
      <c r="A232" s="86" t="s">
        <v>149</v>
      </c>
      <c r="B232" s="87">
        <v>444</v>
      </c>
      <c r="C232" s="88">
        <v>7</v>
      </c>
      <c r="D232" s="88">
        <v>2</v>
      </c>
      <c r="E232" s="89">
        <v>710070510</v>
      </c>
      <c r="F232" s="87">
        <v>240</v>
      </c>
      <c r="G232" s="90">
        <v>506.2</v>
      </c>
      <c r="H232" s="90">
        <v>0</v>
      </c>
      <c r="I232" s="90">
        <v>0</v>
      </c>
    </row>
    <row r="233" spans="1:9" ht="67.5" x14ac:dyDescent="0.2">
      <c r="A233" s="86" t="s">
        <v>265</v>
      </c>
      <c r="B233" s="87">
        <v>444</v>
      </c>
      <c r="C233" s="88">
        <v>7</v>
      </c>
      <c r="D233" s="88">
        <v>2</v>
      </c>
      <c r="E233" s="89">
        <v>710070920</v>
      </c>
      <c r="F233" s="87"/>
      <c r="G233" s="90">
        <v>500</v>
      </c>
      <c r="H233" s="90">
        <v>0</v>
      </c>
      <c r="I233" s="90">
        <v>0</v>
      </c>
    </row>
    <row r="234" spans="1:9" ht="22.5" x14ac:dyDescent="0.2">
      <c r="A234" s="86" t="s">
        <v>149</v>
      </c>
      <c r="B234" s="87">
        <v>444</v>
      </c>
      <c r="C234" s="88">
        <v>7</v>
      </c>
      <c r="D234" s="88">
        <v>2</v>
      </c>
      <c r="E234" s="89">
        <v>710070920</v>
      </c>
      <c r="F234" s="87">
        <v>240</v>
      </c>
      <c r="G234" s="90">
        <v>500</v>
      </c>
      <c r="H234" s="90">
        <v>0</v>
      </c>
      <c r="I234" s="90">
        <v>0</v>
      </c>
    </row>
    <row r="235" spans="1:9" ht="33.75" x14ac:dyDescent="0.2">
      <c r="A235" s="86" t="s">
        <v>354</v>
      </c>
      <c r="B235" s="87">
        <v>444</v>
      </c>
      <c r="C235" s="88">
        <v>7</v>
      </c>
      <c r="D235" s="88">
        <v>2</v>
      </c>
      <c r="E235" s="89">
        <v>710170849</v>
      </c>
      <c r="F235" s="87"/>
      <c r="G235" s="90">
        <v>79.099999999999994</v>
      </c>
      <c r="H235" s="90">
        <v>74.099999999999994</v>
      </c>
      <c r="I235" s="90">
        <v>74.099999999999994</v>
      </c>
    </row>
    <row r="236" spans="1:9" ht="22.5" x14ac:dyDescent="0.2">
      <c r="A236" s="86" t="s">
        <v>149</v>
      </c>
      <c r="B236" s="87">
        <v>444</v>
      </c>
      <c r="C236" s="88">
        <v>7</v>
      </c>
      <c r="D236" s="88">
        <v>2</v>
      </c>
      <c r="E236" s="89">
        <v>710170849</v>
      </c>
      <c r="F236" s="87">
        <v>240</v>
      </c>
      <c r="G236" s="90">
        <v>79.099999999999994</v>
      </c>
      <c r="H236" s="90">
        <v>74.099999999999994</v>
      </c>
      <c r="I236" s="90">
        <v>74.099999999999994</v>
      </c>
    </row>
    <row r="237" spans="1:9" x14ac:dyDescent="0.2">
      <c r="A237" s="86" t="s">
        <v>139</v>
      </c>
      <c r="B237" s="87">
        <v>444</v>
      </c>
      <c r="C237" s="88">
        <v>7</v>
      </c>
      <c r="D237" s="88">
        <v>2</v>
      </c>
      <c r="E237" s="89">
        <v>720000880</v>
      </c>
      <c r="F237" s="87"/>
      <c r="G237" s="90">
        <v>125290.5</v>
      </c>
      <c r="H237" s="90">
        <v>94543.8</v>
      </c>
      <c r="I237" s="90">
        <v>97875.3</v>
      </c>
    </row>
    <row r="238" spans="1:9" x14ac:dyDescent="0.2">
      <c r="A238" s="86" t="s">
        <v>102</v>
      </c>
      <c r="B238" s="87">
        <v>444</v>
      </c>
      <c r="C238" s="88">
        <v>7</v>
      </c>
      <c r="D238" s="88">
        <v>2</v>
      </c>
      <c r="E238" s="89">
        <v>720000880</v>
      </c>
      <c r="F238" s="87">
        <v>110</v>
      </c>
      <c r="G238" s="90">
        <v>53079.9</v>
      </c>
      <c r="H238" s="90">
        <v>30280.9</v>
      </c>
      <c r="I238" s="90">
        <v>36657.5</v>
      </c>
    </row>
    <row r="239" spans="1:9" ht="22.5" x14ac:dyDescent="0.2">
      <c r="A239" s="86" t="s">
        <v>149</v>
      </c>
      <c r="B239" s="87">
        <v>444</v>
      </c>
      <c r="C239" s="88">
        <v>7</v>
      </c>
      <c r="D239" s="88">
        <v>2</v>
      </c>
      <c r="E239" s="89">
        <v>720000880</v>
      </c>
      <c r="F239" s="87">
        <v>240</v>
      </c>
      <c r="G239" s="90">
        <v>55884.6</v>
      </c>
      <c r="H239" s="90">
        <v>54752.7</v>
      </c>
      <c r="I239" s="90">
        <v>50897.2</v>
      </c>
    </row>
    <row r="240" spans="1:9" x14ac:dyDescent="0.2">
      <c r="A240" s="86" t="s">
        <v>156</v>
      </c>
      <c r="B240" s="87">
        <v>444</v>
      </c>
      <c r="C240" s="88">
        <v>7</v>
      </c>
      <c r="D240" s="88">
        <v>2</v>
      </c>
      <c r="E240" s="89">
        <v>720000880</v>
      </c>
      <c r="F240" s="87">
        <v>610</v>
      </c>
      <c r="G240" s="90">
        <v>9609.6</v>
      </c>
      <c r="H240" s="90">
        <v>8321.9</v>
      </c>
      <c r="I240" s="90">
        <v>8321.9</v>
      </c>
    </row>
    <row r="241" spans="1:9" x14ac:dyDescent="0.2">
      <c r="A241" s="86" t="s">
        <v>437</v>
      </c>
      <c r="B241" s="87">
        <v>444</v>
      </c>
      <c r="C241" s="88">
        <v>7</v>
      </c>
      <c r="D241" s="88">
        <v>2</v>
      </c>
      <c r="E241" s="89">
        <v>720000880</v>
      </c>
      <c r="F241" s="87">
        <v>830</v>
      </c>
      <c r="G241" s="90">
        <v>12</v>
      </c>
      <c r="H241" s="90">
        <v>0</v>
      </c>
      <c r="I241" s="90">
        <v>0</v>
      </c>
    </row>
    <row r="242" spans="1:9" x14ac:dyDescent="0.2">
      <c r="A242" s="86" t="s">
        <v>107</v>
      </c>
      <c r="B242" s="87">
        <v>444</v>
      </c>
      <c r="C242" s="88">
        <v>7</v>
      </c>
      <c r="D242" s="88">
        <v>2</v>
      </c>
      <c r="E242" s="89">
        <v>720000880</v>
      </c>
      <c r="F242" s="87">
        <v>850</v>
      </c>
      <c r="G242" s="90">
        <v>6704.5</v>
      </c>
      <c r="H242" s="90">
        <v>1188.4000000000001</v>
      </c>
      <c r="I242" s="90">
        <v>1998.7</v>
      </c>
    </row>
    <row r="243" spans="1:9" ht="22.5" x14ac:dyDescent="0.2">
      <c r="A243" s="86" t="s">
        <v>355</v>
      </c>
      <c r="B243" s="87">
        <v>444</v>
      </c>
      <c r="C243" s="88">
        <v>7</v>
      </c>
      <c r="D243" s="88">
        <v>2</v>
      </c>
      <c r="E243" s="89">
        <v>720070120</v>
      </c>
      <c r="F243" s="87"/>
      <c r="G243" s="90">
        <v>278012.2</v>
      </c>
      <c r="H243" s="90">
        <v>302917.7</v>
      </c>
      <c r="I243" s="90">
        <v>320131.09999999998</v>
      </c>
    </row>
    <row r="244" spans="1:9" x14ac:dyDescent="0.2">
      <c r="A244" s="86" t="s">
        <v>102</v>
      </c>
      <c r="B244" s="87">
        <v>444</v>
      </c>
      <c r="C244" s="88">
        <v>7</v>
      </c>
      <c r="D244" s="88">
        <v>2</v>
      </c>
      <c r="E244" s="89">
        <v>720070120</v>
      </c>
      <c r="F244" s="87">
        <v>110</v>
      </c>
      <c r="G244" s="90">
        <v>244566.6</v>
      </c>
      <c r="H244" s="90">
        <v>269037.8</v>
      </c>
      <c r="I244" s="90">
        <v>283929.40000000002</v>
      </c>
    </row>
    <row r="245" spans="1:9" ht="22.5" x14ac:dyDescent="0.2">
      <c r="A245" s="86" t="s">
        <v>149</v>
      </c>
      <c r="B245" s="87">
        <v>444</v>
      </c>
      <c r="C245" s="88">
        <v>7</v>
      </c>
      <c r="D245" s="88">
        <v>2</v>
      </c>
      <c r="E245" s="89">
        <v>720070120</v>
      </c>
      <c r="F245" s="87">
        <v>240</v>
      </c>
      <c r="G245" s="90">
        <v>8810</v>
      </c>
      <c r="H245" s="90">
        <v>8888.7999999999993</v>
      </c>
      <c r="I245" s="90">
        <v>9290.7000000000007</v>
      </c>
    </row>
    <row r="246" spans="1:9" x14ac:dyDescent="0.2">
      <c r="A246" s="86" t="s">
        <v>156</v>
      </c>
      <c r="B246" s="87">
        <v>444</v>
      </c>
      <c r="C246" s="88">
        <v>7</v>
      </c>
      <c r="D246" s="88">
        <v>2</v>
      </c>
      <c r="E246" s="89">
        <v>720070120</v>
      </c>
      <c r="F246" s="87">
        <v>610</v>
      </c>
      <c r="G246" s="90">
        <v>24635.599999999999</v>
      </c>
      <c r="H246" s="90">
        <v>24991.1</v>
      </c>
      <c r="I246" s="90">
        <v>26911</v>
      </c>
    </row>
    <row r="247" spans="1:9" ht="45" x14ac:dyDescent="0.2">
      <c r="A247" s="86" t="s">
        <v>405</v>
      </c>
      <c r="B247" s="87">
        <v>444</v>
      </c>
      <c r="C247" s="88">
        <v>7</v>
      </c>
      <c r="D247" s="88">
        <v>2</v>
      </c>
      <c r="E247" s="89">
        <v>720070240</v>
      </c>
      <c r="F247" s="87"/>
      <c r="G247" s="90">
        <v>1425</v>
      </c>
      <c r="H247" s="90">
        <v>0</v>
      </c>
      <c r="I247" s="90">
        <v>0</v>
      </c>
    </row>
    <row r="248" spans="1:9" ht="22.5" x14ac:dyDescent="0.2">
      <c r="A248" s="86" t="s">
        <v>149</v>
      </c>
      <c r="B248" s="87">
        <v>444</v>
      </c>
      <c r="C248" s="88">
        <v>7</v>
      </c>
      <c r="D248" s="88">
        <v>2</v>
      </c>
      <c r="E248" s="89">
        <v>720070240</v>
      </c>
      <c r="F248" s="87">
        <v>240</v>
      </c>
      <c r="G248" s="90">
        <v>1425</v>
      </c>
      <c r="H248" s="90">
        <v>0</v>
      </c>
      <c r="I248" s="90">
        <v>0</v>
      </c>
    </row>
    <row r="249" spans="1:9" ht="67.5" x14ac:dyDescent="0.2">
      <c r="A249" s="86" t="s">
        <v>356</v>
      </c>
      <c r="B249" s="87">
        <v>444</v>
      </c>
      <c r="C249" s="88">
        <v>7</v>
      </c>
      <c r="D249" s="88">
        <v>2</v>
      </c>
      <c r="E249" s="89">
        <v>720070380</v>
      </c>
      <c r="F249" s="87"/>
      <c r="G249" s="90">
        <v>4578.3999999999996</v>
      </c>
      <c r="H249" s="90">
        <v>0</v>
      </c>
      <c r="I249" s="90">
        <v>0</v>
      </c>
    </row>
    <row r="250" spans="1:9" ht="22.5" x14ac:dyDescent="0.2">
      <c r="A250" s="86" t="s">
        <v>149</v>
      </c>
      <c r="B250" s="87">
        <v>444</v>
      </c>
      <c r="C250" s="88">
        <v>7</v>
      </c>
      <c r="D250" s="88">
        <v>2</v>
      </c>
      <c r="E250" s="89">
        <v>720070380</v>
      </c>
      <c r="F250" s="87">
        <v>240</v>
      </c>
      <c r="G250" s="90">
        <v>4578.3999999999996</v>
      </c>
      <c r="H250" s="90">
        <v>0</v>
      </c>
      <c r="I250" s="90">
        <v>0</v>
      </c>
    </row>
    <row r="251" spans="1:9" ht="33.75" x14ac:dyDescent="0.2">
      <c r="A251" s="86" t="s">
        <v>357</v>
      </c>
      <c r="B251" s="87">
        <v>444</v>
      </c>
      <c r="C251" s="88">
        <v>7</v>
      </c>
      <c r="D251" s="88">
        <v>2</v>
      </c>
      <c r="E251" s="89">
        <v>720070490</v>
      </c>
      <c r="F251" s="87"/>
      <c r="G251" s="90">
        <v>3171.1</v>
      </c>
      <c r="H251" s="90">
        <v>0</v>
      </c>
      <c r="I251" s="90">
        <v>0</v>
      </c>
    </row>
    <row r="252" spans="1:9" x14ac:dyDescent="0.2">
      <c r="A252" s="86" t="s">
        <v>112</v>
      </c>
      <c r="B252" s="87">
        <v>444</v>
      </c>
      <c r="C252" s="88">
        <v>7</v>
      </c>
      <c r="D252" s="88">
        <v>2</v>
      </c>
      <c r="E252" s="89">
        <v>720070490</v>
      </c>
      <c r="F252" s="87">
        <v>410</v>
      </c>
      <c r="G252" s="90">
        <v>3171.1</v>
      </c>
      <c r="H252" s="90">
        <v>0</v>
      </c>
      <c r="I252" s="90">
        <v>0</v>
      </c>
    </row>
    <row r="253" spans="1:9" ht="56.25" x14ac:dyDescent="0.2">
      <c r="A253" s="86" t="s">
        <v>358</v>
      </c>
      <c r="B253" s="87">
        <v>444</v>
      </c>
      <c r="C253" s="88">
        <v>7</v>
      </c>
      <c r="D253" s="88">
        <v>2</v>
      </c>
      <c r="E253" s="89">
        <v>720070510</v>
      </c>
      <c r="F253" s="87"/>
      <c r="G253" s="90">
        <v>42107.7</v>
      </c>
      <c r="H253" s="90">
        <v>0</v>
      </c>
      <c r="I253" s="90">
        <v>0</v>
      </c>
    </row>
    <row r="254" spans="1:9" x14ac:dyDescent="0.2">
      <c r="A254" s="86" t="s">
        <v>102</v>
      </c>
      <c r="B254" s="87">
        <v>444</v>
      </c>
      <c r="C254" s="88">
        <v>7</v>
      </c>
      <c r="D254" s="88">
        <v>2</v>
      </c>
      <c r="E254" s="89">
        <v>720070510</v>
      </c>
      <c r="F254" s="87">
        <v>110</v>
      </c>
      <c r="G254" s="90">
        <v>18255.400000000001</v>
      </c>
      <c r="H254" s="90">
        <v>0</v>
      </c>
      <c r="I254" s="90">
        <v>0</v>
      </c>
    </row>
    <row r="255" spans="1:9" ht="22.5" x14ac:dyDescent="0.2">
      <c r="A255" s="86" t="s">
        <v>149</v>
      </c>
      <c r="B255" s="87">
        <v>444</v>
      </c>
      <c r="C255" s="88">
        <v>7</v>
      </c>
      <c r="D255" s="88">
        <v>2</v>
      </c>
      <c r="E255" s="89">
        <v>720070510</v>
      </c>
      <c r="F255" s="87">
        <v>240</v>
      </c>
      <c r="G255" s="90">
        <v>19721.3</v>
      </c>
      <c r="H255" s="90">
        <v>0</v>
      </c>
      <c r="I255" s="90">
        <v>0</v>
      </c>
    </row>
    <row r="256" spans="1:9" x14ac:dyDescent="0.2">
      <c r="A256" s="86" t="s">
        <v>156</v>
      </c>
      <c r="B256" s="87">
        <v>444</v>
      </c>
      <c r="C256" s="88">
        <v>7</v>
      </c>
      <c r="D256" s="88">
        <v>2</v>
      </c>
      <c r="E256" s="89">
        <v>720070510</v>
      </c>
      <c r="F256" s="87">
        <v>610</v>
      </c>
      <c r="G256" s="90">
        <v>2879.6</v>
      </c>
      <c r="H256" s="90">
        <v>0</v>
      </c>
      <c r="I256" s="90">
        <v>0</v>
      </c>
    </row>
    <row r="257" spans="1:9" x14ac:dyDescent="0.2">
      <c r="A257" s="86" t="s">
        <v>107</v>
      </c>
      <c r="B257" s="87">
        <v>444</v>
      </c>
      <c r="C257" s="88">
        <v>7</v>
      </c>
      <c r="D257" s="88">
        <v>2</v>
      </c>
      <c r="E257" s="89">
        <v>720070510</v>
      </c>
      <c r="F257" s="87">
        <v>850</v>
      </c>
      <c r="G257" s="90">
        <v>1251.5</v>
      </c>
      <c r="H257" s="90">
        <v>0</v>
      </c>
      <c r="I257" s="90">
        <v>0</v>
      </c>
    </row>
    <row r="258" spans="1:9" ht="67.5" x14ac:dyDescent="0.2">
      <c r="A258" s="86" t="s">
        <v>359</v>
      </c>
      <c r="B258" s="87">
        <v>444</v>
      </c>
      <c r="C258" s="88">
        <v>7</v>
      </c>
      <c r="D258" s="88">
        <v>2</v>
      </c>
      <c r="E258" s="89">
        <v>720070910</v>
      </c>
      <c r="F258" s="87"/>
      <c r="G258" s="90">
        <v>1126.3</v>
      </c>
      <c r="H258" s="90">
        <v>1070</v>
      </c>
      <c r="I258" s="90">
        <v>1070</v>
      </c>
    </row>
    <row r="259" spans="1:9" ht="22.5" x14ac:dyDescent="0.2">
      <c r="A259" s="86" t="s">
        <v>149</v>
      </c>
      <c r="B259" s="87">
        <v>444</v>
      </c>
      <c r="C259" s="88">
        <v>7</v>
      </c>
      <c r="D259" s="88">
        <v>2</v>
      </c>
      <c r="E259" s="89">
        <v>720070910</v>
      </c>
      <c r="F259" s="87">
        <v>240</v>
      </c>
      <c r="G259" s="90">
        <v>838.4</v>
      </c>
      <c r="H259" s="90">
        <v>1070</v>
      </c>
      <c r="I259" s="90">
        <v>1070</v>
      </c>
    </row>
    <row r="260" spans="1:9" x14ac:dyDescent="0.2">
      <c r="A260" s="86" t="s">
        <v>156</v>
      </c>
      <c r="B260" s="87">
        <v>444</v>
      </c>
      <c r="C260" s="88">
        <v>7</v>
      </c>
      <c r="D260" s="88">
        <v>2</v>
      </c>
      <c r="E260" s="89">
        <v>720070910</v>
      </c>
      <c r="F260" s="87">
        <v>610</v>
      </c>
      <c r="G260" s="90">
        <v>288</v>
      </c>
      <c r="H260" s="90">
        <v>0</v>
      </c>
      <c r="I260" s="90">
        <v>0</v>
      </c>
    </row>
    <row r="261" spans="1:9" ht="67.5" x14ac:dyDescent="0.2">
      <c r="A261" s="86" t="s">
        <v>304</v>
      </c>
      <c r="B261" s="87">
        <v>444</v>
      </c>
      <c r="C261" s="88">
        <v>7</v>
      </c>
      <c r="D261" s="88">
        <v>2</v>
      </c>
      <c r="E261" s="89">
        <v>720070920</v>
      </c>
      <c r="F261" s="87"/>
      <c r="G261" s="90">
        <v>369487</v>
      </c>
      <c r="H261" s="90">
        <v>5263.2</v>
      </c>
      <c r="I261" s="90">
        <v>5263.2</v>
      </c>
    </row>
    <row r="262" spans="1:9" ht="22.5" x14ac:dyDescent="0.2">
      <c r="A262" s="86" t="s">
        <v>149</v>
      </c>
      <c r="B262" s="87">
        <v>444</v>
      </c>
      <c r="C262" s="88">
        <v>7</v>
      </c>
      <c r="D262" s="88">
        <v>2</v>
      </c>
      <c r="E262" s="89">
        <v>720070920</v>
      </c>
      <c r="F262" s="87">
        <v>240</v>
      </c>
      <c r="G262" s="90">
        <v>5000</v>
      </c>
      <c r="H262" s="90">
        <v>0</v>
      </c>
      <c r="I262" s="90">
        <v>0</v>
      </c>
    </row>
    <row r="263" spans="1:9" x14ac:dyDescent="0.2">
      <c r="A263" s="86" t="s">
        <v>112</v>
      </c>
      <c r="B263" s="87">
        <v>444</v>
      </c>
      <c r="C263" s="88">
        <v>7</v>
      </c>
      <c r="D263" s="88">
        <v>2</v>
      </c>
      <c r="E263" s="89">
        <v>720070920</v>
      </c>
      <c r="F263" s="87">
        <v>410</v>
      </c>
      <c r="G263" s="90">
        <v>364487</v>
      </c>
      <c r="H263" s="90">
        <v>5263.2</v>
      </c>
      <c r="I263" s="90">
        <v>5263.2</v>
      </c>
    </row>
    <row r="264" spans="1:9" ht="45" x14ac:dyDescent="0.2">
      <c r="A264" s="86" t="s">
        <v>406</v>
      </c>
      <c r="B264" s="87">
        <v>444</v>
      </c>
      <c r="C264" s="88">
        <v>7</v>
      </c>
      <c r="D264" s="88">
        <v>2</v>
      </c>
      <c r="E264" s="89" t="s">
        <v>407</v>
      </c>
      <c r="F264" s="87"/>
      <c r="G264" s="90">
        <v>625</v>
      </c>
      <c r="H264" s="90">
        <v>0</v>
      </c>
      <c r="I264" s="90">
        <v>0</v>
      </c>
    </row>
    <row r="265" spans="1:9" ht="22.5" x14ac:dyDescent="0.2">
      <c r="A265" s="86" t="s">
        <v>149</v>
      </c>
      <c r="B265" s="87">
        <v>444</v>
      </c>
      <c r="C265" s="88">
        <v>7</v>
      </c>
      <c r="D265" s="88">
        <v>2</v>
      </c>
      <c r="E265" s="89" t="s">
        <v>407</v>
      </c>
      <c r="F265" s="87">
        <v>240</v>
      </c>
      <c r="G265" s="90">
        <v>625</v>
      </c>
      <c r="H265" s="90">
        <v>0</v>
      </c>
      <c r="I265" s="90">
        <v>0</v>
      </c>
    </row>
    <row r="266" spans="1:9" ht="22.5" x14ac:dyDescent="0.2">
      <c r="A266" s="86" t="s">
        <v>360</v>
      </c>
      <c r="B266" s="87">
        <v>444</v>
      </c>
      <c r="C266" s="88">
        <v>7</v>
      </c>
      <c r="D266" s="88">
        <v>2</v>
      </c>
      <c r="E266" s="89">
        <v>720170849</v>
      </c>
      <c r="F266" s="87"/>
      <c r="G266" s="90">
        <v>8222.1</v>
      </c>
      <c r="H266" s="90">
        <v>7490.2</v>
      </c>
      <c r="I266" s="90">
        <v>7490.2</v>
      </c>
    </row>
    <row r="267" spans="1:9" ht="22.5" x14ac:dyDescent="0.2">
      <c r="A267" s="86" t="s">
        <v>149</v>
      </c>
      <c r="B267" s="87">
        <v>444</v>
      </c>
      <c r="C267" s="88">
        <v>7</v>
      </c>
      <c r="D267" s="88">
        <v>2</v>
      </c>
      <c r="E267" s="89">
        <v>720170849</v>
      </c>
      <c r="F267" s="87">
        <v>240</v>
      </c>
      <c r="G267" s="90">
        <v>7908.6</v>
      </c>
      <c r="H267" s="90">
        <v>7176.7</v>
      </c>
      <c r="I267" s="90">
        <v>7176.7</v>
      </c>
    </row>
    <row r="268" spans="1:9" x14ac:dyDescent="0.2">
      <c r="A268" s="86" t="s">
        <v>156</v>
      </c>
      <c r="B268" s="87">
        <v>444</v>
      </c>
      <c r="C268" s="88">
        <v>7</v>
      </c>
      <c r="D268" s="88">
        <v>2</v>
      </c>
      <c r="E268" s="89">
        <v>720170849</v>
      </c>
      <c r="F268" s="87">
        <v>610</v>
      </c>
      <c r="G268" s="90">
        <v>313.5</v>
      </c>
      <c r="H268" s="90">
        <v>313.5</v>
      </c>
      <c r="I268" s="90">
        <v>313.5</v>
      </c>
    </row>
    <row r="269" spans="1:9" ht="22.5" x14ac:dyDescent="0.2">
      <c r="A269" s="86" t="s">
        <v>361</v>
      </c>
      <c r="B269" s="87">
        <v>444</v>
      </c>
      <c r="C269" s="88">
        <v>7</v>
      </c>
      <c r="D269" s="88">
        <v>2</v>
      </c>
      <c r="E269" s="89">
        <v>720270849</v>
      </c>
      <c r="F269" s="87"/>
      <c r="G269" s="90">
        <v>14202.2</v>
      </c>
      <c r="H269" s="90">
        <v>14469.6</v>
      </c>
      <c r="I269" s="90">
        <v>14469.6</v>
      </c>
    </row>
    <row r="270" spans="1:9" ht="22.5" x14ac:dyDescent="0.2">
      <c r="A270" s="86" t="s">
        <v>149</v>
      </c>
      <c r="B270" s="87">
        <v>444</v>
      </c>
      <c r="C270" s="88">
        <v>7</v>
      </c>
      <c r="D270" s="88">
        <v>2</v>
      </c>
      <c r="E270" s="89">
        <v>720270849</v>
      </c>
      <c r="F270" s="87">
        <v>240</v>
      </c>
      <c r="G270" s="90">
        <v>12958.5</v>
      </c>
      <c r="H270" s="90">
        <v>13225.9</v>
      </c>
      <c r="I270" s="90">
        <v>13225.9</v>
      </c>
    </row>
    <row r="271" spans="1:9" x14ac:dyDescent="0.2">
      <c r="A271" s="86" t="s">
        <v>156</v>
      </c>
      <c r="B271" s="87">
        <v>444</v>
      </c>
      <c r="C271" s="88">
        <v>7</v>
      </c>
      <c r="D271" s="88">
        <v>2</v>
      </c>
      <c r="E271" s="89">
        <v>720270849</v>
      </c>
      <c r="F271" s="87">
        <v>610</v>
      </c>
      <c r="G271" s="90">
        <v>1243.7</v>
      </c>
      <c r="H271" s="90">
        <v>1243.7</v>
      </c>
      <c r="I271" s="90">
        <v>1243.7</v>
      </c>
    </row>
    <row r="272" spans="1:9" ht="22.5" x14ac:dyDescent="0.2">
      <c r="A272" s="86" t="s">
        <v>140</v>
      </c>
      <c r="B272" s="87">
        <v>444</v>
      </c>
      <c r="C272" s="88">
        <v>7</v>
      </c>
      <c r="D272" s="88">
        <v>2</v>
      </c>
      <c r="E272" s="89">
        <v>730000880</v>
      </c>
      <c r="F272" s="87"/>
      <c r="G272" s="90">
        <v>980</v>
      </c>
      <c r="H272" s="90">
        <v>950</v>
      </c>
      <c r="I272" s="90">
        <v>950</v>
      </c>
    </row>
    <row r="273" spans="1:9" ht="22.5" x14ac:dyDescent="0.2">
      <c r="A273" s="86" t="s">
        <v>149</v>
      </c>
      <c r="B273" s="87">
        <v>444</v>
      </c>
      <c r="C273" s="88">
        <v>7</v>
      </c>
      <c r="D273" s="88">
        <v>2</v>
      </c>
      <c r="E273" s="89">
        <v>730000880</v>
      </c>
      <c r="F273" s="87">
        <v>240</v>
      </c>
      <c r="G273" s="90">
        <v>980</v>
      </c>
      <c r="H273" s="90">
        <v>950</v>
      </c>
      <c r="I273" s="90">
        <v>950</v>
      </c>
    </row>
    <row r="274" spans="1:9" ht="56.25" x14ac:dyDescent="0.2">
      <c r="A274" s="86" t="s">
        <v>141</v>
      </c>
      <c r="B274" s="87">
        <v>444</v>
      </c>
      <c r="C274" s="88">
        <v>7</v>
      </c>
      <c r="D274" s="88">
        <v>2</v>
      </c>
      <c r="E274" s="89">
        <v>730170140</v>
      </c>
      <c r="F274" s="87"/>
      <c r="G274" s="90">
        <v>60225.5</v>
      </c>
      <c r="H274" s="90">
        <v>63117.8</v>
      </c>
      <c r="I274" s="90">
        <v>66040.2</v>
      </c>
    </row>
    <row r="275" spans="1:9" x14ac:dyDescent="0.2">
      <c r="A275" s="86" t="s">
        <v>102</v>
      </c>
      <c r="B275" s="87">
        <v>444</v>
      </c>
      <c r="C275" s="88">
        <v>7</v>
      </c>
      <c r="D275" s="88">
        <v>2</v>
      </c>
      <c r="E275" s="89">
        <v>730170140</v>
      </c>
      <c r="F275" s="87">
        <v>110</v>
      </c>
      <c r="G275" s="90">
        <v>39917.199999999997</v>
      </c>
      <c r="H275" s="90">
        <v>38436.699999999997</v>
      </c>
      <c r="I275" s="90">
        <v>40604</v>
      </c>
    </row>
    <row r="276" spans="1:9" ht="22.5" x14ac:dyDescent="0.2">
      <c r="A276" s="86" t="s">
        <v>149</v>
      </c>
      <c r="B276" s="87">
        <v>444</v>
      </c>
      <c r="C276" s="88">
        <v>7</v>
      </c>
      <c r="D276" s="88">
        <v>2</v>
      </c>
      <c r="E276" s="89">
        <v>730170140</v>
      </c>
      <c r="F276" s="87">
        <v>240</v>
      </c>
      <c r="G276" s="90">
        <v>19109.3</v>
      </c>
      <c r="H276" s="90">
        <v>23681.1</v>
      </c>
      <c r="I276" s="90">
        <v>24436.2</v>
      </c>
    </row>
    <row r="277" spans="1:9" x14ac:dyDescent="0.2">
      <c r="A277" s="86" t="s">
        <v>107</v>
      </c>
      <c r="B277" s="87">
        <v>444</v>
      </c>
      <c r="C277" s="88">
        <v>7</v>
      </c>
      <c r="D277" s="88">
        <v>2</v>
      </c>
      <c r="E277" s="89">
        <v>730170140</v>
      </c>
      <c r="F277" s="87">
        <v>850</v>
      </c>
      <c r="G277" s="90">
        <v>1199</v>
      </c>
      <c r="H277" s="90">
        <v>1000</v>
      </c>
      <c r="I277" s="90">
        <v>1000</v>
      </c>
    </row>
    <row r="278" spans="1:9" ht="22.5" x14ac:dyDescent="0.2">
      <c r="A278" s="86" t="s">
        <v>303</v>
      </c>
      <c r="B278" s="87">
        <v>444</v>
      </c>
      <c r="C278" s="88">
        <v>7</v>
      </c>
      <c r="D278" s="88">
        <v>2</v>
      </c>
      <c r="E278" s="89">
        <v>730170849</v>
      </c>
      <c r="F278" s="87"/>
      <c r="G278" s="90">
        <v>9277.9</v>
      </c>
      <c r="H278" s="90">
        <v>9277.9</v>
      </c>
      <c r="I278" s="90">
        <v>9277.9</v>
      </c>
    </row>
    <row r="279" spans="1:9" ht="22.5" x14ac:dyDescent="0.2">
      <c r="A279" s="86" t="s">
        <v>149</v>
      </c>
      <c r="B279" s="87">
        <v>444</v>
      </c>
      <c r="C279" s="88">
        <v>7</v>
      </c>
      <c r="D279" s="88">
        <v>2</v>
      </c>
      <c r="E279" s="89">
        <v>730170849</v>
      </c>
      <c r="F279" s="87">
        <v>240</v>
      </c>
      <c r="G279" s="90">
        <v>9277.9</v>
      </c>
      <c r="H279" s="90">
        <v>9277.9</v>
      </c>
      <c r="I279" s="90">
        <v>9277.9</v>
      </c>
    </row>
    <row r="280" spans="1:9" ht="67.5" x14ac:dyDescent="0.2">
      <c r="A280" s="86" t="s">
        <v>305</v>
      </c>
      <c r="B280" s="87">
        <v>444</v>
      </c>
      <c r="C280" s="88">
        <v>7</v>
      </c>
      <c r="D280" s="88">
        <v>2</v>
      </c>
      <c r="E280" s="89">
        <v>730270140</v>
      </c>
      <c r="F280" s="87"/>
      <c r="G280" s="90">
        <v>1963.5</v>
      </c>
      <c r="H280" s="90">
        <v>1963.5</v>
      </c>
      <c r="I280" s="90">
        <v>2060.9</v>
      </c>
    </row>
    <row r="281" spans="1:9" x14ac:dyDescent="0.2">
      <c r="A281" s="86" t="s">
        <v>102</v>
      </c>
      <c r="B281" s="87">
        <v>444</v>
      </c>
      <c r="C281" s="88">
        <v>7</v>
      </c>
      <c r="D281" s="88">
        <v>2</v>
      </c>
      <c r="E281" s="89">
        <v>730270140</v>
      </c>
      <c r="F281" s="87">
        <v>110</v>
      </c>
      <c r="G281" s="90">
        <v>1943.7</v>
      </c>
      <c r="H281" s="90">
        <v>1943.7</v>
      </c>
      <c r="I281" s="90">
        <v>2032.1</v>
      </c>
    </row>
    <row r="282" spans="1:9" ht="22.5" x14ac:dyDescent="0.2">
      <c r="A282" s="86" t="s">
        <v>149</v>
      </c>
      <c r="B282" s="87">
        <v>444</v>
      </c>
      <c r="C282" s="88">
        <v>7</v>
      </c>
      <c r="D282" s="88">
        <v>2</v>
      </c>
      <c r="E282" s="89">
        <v>730270140</v>
      </c>
      <c r="F282" s="87">
        <v>240</v>
      </c>
      <c r="G282" s="90">
        <v>19.8</v>
      </c>
      <c r="H282" s="90">
        <v>19.8</v>
      </c>
      <c r="I282" s="90">
        <v>28.8</v>
      </c>
    </row>
    <row r="283" spans="1:9" x14ac:dyDescent="0.2">
      <c r="A283" s="86" t="s">
        <v>203</v>
      </c>
      <c r="B283" s="87">
        <v>444</v>
      </c>
      <c r="C283" s="88">
        <v>7</v>
      </c>
      <c r="D283" s="88">
        <v>3</v>
      </c>
      <c r="E283" s="89"/>
      <c r="F283" s="87"/>
      <c r="G283" s="90">
        <v>63460.5</v>
      </c>
      <c r="H283" s="90">
        <v>47724.1</v>
      </c>
      <c r="I283" s="90">
        <v>45088.5</v>
      </c>
    </row>
    <row r="284" spans="1:9" x14ac:dyDescent="0.2">
      <c r="A284" s="86" t="s">
        <v>142</v>
      </c>
      <c r="B284" s="87">
        <v>444</v>
      </c>
      <c r="C284" s="88">
        <v>7</v>
      </c>
      <c r="D284" s="88">
        <v>3</v>
      </c>
      <c r="E284" s="89">
        <v>740000880</v>
      </c>
      <c r="F284" s="87"/>
      <c r="G284" s="90">
        <v>40546</v>
      </c>
      <c r="H284" s="90">
        <v>47724.1</v>
      </c>
      <c r="I284" s="90">
        <v>45088.5</v>
      </c>
    </row>
    <row r="285" spans="1:9" x14ac:dyDescent="0.2">
      <c r="A285" s="86" t="s">
        <v>102</v>
      </c>
      <c r="B285" s="87">
        <v>444</v>
      </c>
      <c r="C285" s="88">
        <v>7</v>
      </c>
      <c r="D285" s="88">
        <v>3</v>
      </c>
      <c r="E285" s="89">
        <v>740000880</v>
      </c>
      <c r="F285" s="87">
        <v>110</v>
      </c>
      <c r="G285" s="90">
        <v>6515.6</v>
      </c>
      <c r="H285" s="90">
        <v>6512</v>
      </c>
      <c r="I285" s="90">
        <v>6512</v>
      </c>
    </row>
    <row r="286" spans="1:9" ht="22.5" x14ac:dyDescent="0.2">
      <c r="A286" s="86" t="s">
        <v>149</v>
      </c>
      <c r="B286" s="87">
        <v>444</v>
      </c>
      <c r="C286" s="88">
        <v>7</v>
      </c>
      <c r="D286" s="88">
        <v>3</v>
      </c>
      <c r="E286" s="89">
        <v>740000880</v>
      </c>
      <c r="F286" s="87">
        <v>240</v>
      </c>
      <c r="G286" s="90">
        <v>887.4</v>
      </c>
      <c r="H286" s="90">
        <v>784.6</v>
      </c>
      <c r="I286" s="90">
        <v>784.6</v>
      </c>
    </row>
    <row r="287" spans="1:9" x14ac:dyDescent="0.2">
      <c r="A287" s="86" t="s">
        <v>156</v>
      </c>
      <c r="B287" s="87">
        <v>444</v>
      </c>
      <c r="C287" s="88">
        <v>7</v>
      </c>
      <c r="D287" s="88">
        <v>3</v>
      </c>
      <c r="E287" s="89">
        <v>740000880</v>
      </c>
      <c r="F287" s="87">
        <v>610</v>
      </c>
      <c r="G287" s="90">
        <v>10452.6</v>
      </c>
      <c r="H287" s="90">
        <v>10442</v>
      </c>
      <c r="I287" s="90">
        <v>9442</v>
      </c>
    </row>
    <row r="288" spans="1:9" x14ac:dyDescent="0.2">
      <c r="A288" s="86" t="s">
        <v>103</v>
      </c>
      <c r="B288" s="87">
        <v>444</v>
      </c>
      <c r="C288" s="88">
        <v>7</v>
      </c>
      <c r="D288" s="88">
        <v>3</v>
      </c>
      <c r="E288" s="89">
        <v>740000880</v>
      </c>
      <c r="F288" s="87">
        <v>620</v>
      </c>
      <c r="G288" s="90">
        <v>22686.400000000001</v>
      </c>
      <c r="H288" s="90">
        <v>29981.5</v>
      </c>
      <c r="I288" s="90">
        <v>28345.9</v>
      </c>
    </row>
    <row r="289" spans="1:9" x14ac:dyDescent="0.2">
      <c r="A289" s="86" t="s">
        <v>107</v>
      </c>
      <c r="B289" s="87">
        <v>444</v>
      </c>
      <c r="C289" s="88">
        <v>7</v>
      </c>
      <c r="D289" s="88">
        <v>3</v>
      </c>
      <c r="E289" s="89">
        <v>740000880</v>
      </c>
      <c r="F289" s="87">
        <v>850</v>
      </c>
      <c r="G289" s="90">
        <v>4</v>
      </c>
      <c r="H289" s="90">
        <v>4</v>
      </c>
      <c r="I289" s="90">
        <v>4</v>
      </c>
    </row>
    <row r="290" spans="1:9" ht="56.25" x14ac:dyDescent="0.2">
      <c r="A290" s="86" t="s">
        <v>362</v>
      </c>
      <c r="B290" s="87">
        <v>444</v>
      </c>
      <c r="C290" s="88">
        <v>7</v>
      </c>
      <c r="D290" s="88">
        <v>3</v>
      </c>
      <c r="E290" s="89">
        <v>740070510</v>
      </c>
      <c r="F290" s="87"/>
      <c r="G290" s="90">
        <v>22594.5</v>
      </c>
      <c r="H290" s="90">
        <v>0</v>
      </c>
      <c r="I290" s="90">
        <v>0</v>
      </c>
    </row>
    <row r="291" spans="1:9" x14ac:dyDescent="0.2">
      <c r="A291" s="86" t="s">
        <v>102</v>
      </c>
      <c r="B291" s="87">
        <v>444</v>
      </c>
      <c r="C291" s="88">
        <v>7</v>
      </c>
      <c r="D291" s="88">
        <v>3</v>
      </c>
      <c r="E291" s="89">
        <v>740070510</v>
      </c>
      <c r="F291" s="87">
        <v>110</v>
      </c>
      <c r="G291" s="90">
        <v>3345.1</v>
      </c>
      <c r="H291" s="90">
        <v>0</v>
      </c>
      <c r="I291" s="90">
        <v>0</v>
      </c>
    </row>
    <row r="292" spans="1:9" ht="22.5" x14ac:dyDescent="0.2">
      <c r="A292" s="86" t="s">
        <v>149</v>
      </c>
      <c r="B292" s="87">
        <v>444</v>
      </c>
      <c r="C292" s="88">
        <v>7</v>
      </c>
      <c r="D292" s="88">
        <v>3</v>
      </c>
      <c r="E292" s="89">
        <v>740070510</v>
      </c>
      <c r="F292" s="87">
        <v>240</v>
      </c>
      <c r="G292" s="90">
        <v>684.8</v>
      </c>
      <c r="H292" s="90">
        <v>0</v>
      </c>
      <c r="I292" s="90">
        <v>0</v>
      </c>
    </row>
    <row r="293" spans="1:9" x14ac:dyDescent="0.2">
      <c r="A293" s="86" t="s">
        <v>156</v>
      </c>
      <c r="B293" s="87">
        <v>444</v>
      </c>
      <c r="C293" s="88">
        <v>7</v>
      </c>
      <c r="D293" s="88">
        <v>3</v>
      </c>
      <c r="E293" s="89">
        <v>740070510</v>
      </c>
      <c r="F293" s="87">
        <v>610</v>
      </c>
      <c r="G293" s="90">
        <v>4445.6000000000004</v>
      </c>
      <c r="H293" s="90">
        <v>0</v>
      </c>
      <c r="I293" s="90">
        <v>0</v>
      </c>
    </row>
    <row r="294" spans="1:9" x14ac:dyDescent="0.2">
      <c r="A294" s="86" t="s">
        <v>103</v>
      </c>
      <c r="B294" s="87">
        <v>444</v>
      </c>
      <c r="C294" s="88">
        <v>7</v>
      </c>
      <c r="D294" s="88">
        <v>3</v>
      </c>
      <c r="E294" s="89">
        <v>740070510</v>
      </c>
      <c r="F294" s="87">
        <v>620</v>
      </c>
      <c r="G294" s="90">
        <v>14119</v>
      </c>
      <c r="H294" s="90">
        <v>0</v>
      </c>
      <c r="I294" s="90">
        <v>0</v>
      </c>
    </row>
    <row r="295" spans="1:9" ht="22.5" x14ac:dyDescent="0.2">
      <c r="A295" s="86" t="s">
        <v>408</v>
      </c>
      <c r="B295" s="87">
        <v>444</v>
      </c>
      <c r="C295" s="88">
        <v>7</v>
      </c>
      <c r="D295" s="88">
        <v>3</v>
      </c>
      <c r="E295" s="89">
        <v>740070660</v>
      </c>
      <c r="F295" s="87"/>
      <c r="G295" s="90">
        <v>210.6</v>
      </c>
      <c r="H295" s="90">
        <v>0</v>
      </c>
      <c r="I295" s="90">
        <v>0</v>
      </c>
    </row>
    <row r="296" spans="1:9" x14ac:dyDescent="0.2">
      <c r="A296" s="86" t="s">
        <v>156</v>
      </c>
      <c r="B296" s="87">
        <v>444</v>
      </c>
      <c r="C296" s="88">
        <v>7</v>
      </c>
      <c r="D296" s="88">
        <v>3</v>
      </c>
      <c r="E296" s="89">
        <v>740070660</v>
      </c>
      <c r="F296" s="87">
        <v>610</v>
      </c>
      <c r="G296" s="90">
        <v>210.6</v>
      </c>
      <c r="H296" s="90">
        <v>0</v>
      </c>
      <c r="I296" s="90">
        <v>0</v>
      </c>
    </row>
    <row r="297" spans="1:9" ht="33.75" x14ac:dyDescent="0.2">
      <c r="A297" s="86" t="s">
        <v>409</v>
      </c>
      <c r="B297" s="87">
        <v>444</v>
      </c>
      <c r="C297" s="88">
        <v>7</v>
      </c>
      <c r="D297" s="88">
        <v>3</v>
      </c>
      <c r="E297" s="89">
        <v>8230000290</v>
      </c>
      <c r="F297" s="87"/>
      <c r="G297" s="90">
        <v>109.4</v>
      </c>
      <c r="H297" s="90">
        <v>0</v>
      </c>
      <c r="I297" s="90">
        <v>0</v>
      </c>
    </row>
    <row r="298" spans="1:9" x14ac:dyDescent="0.2">
      <c r="A298" s="86" t="s">
        <v>103</v>
      </c>
      <c r="B298" s="87">
        <v>444</v>
      </c>
      <c r="C298" s="88">
        <v>7</v>
      </c>
      <c r="D298" s="88">
        <v>3</v>
      </c>
      <c r="E298" s="89">
        <v>8230000290</v>
      </c>
      <c r="F298" s="87">
        <v>620</v>
      </c>
      <c r="G298" s="90">
        <v>109.4</v>
      </c>
      <c r="H298" s="90">
        <v>0</v>
      </c>
      <c r="I298" s="90">
        <v>0</v>
      </c>
    </row>
    <row r="299" spans="1:9" x14ac:dyDescent="0.2">
      <c r="A299" s="86" t="s">
        <v>204</v>
      </c>
      <c r="B299" s="87">
        <v>444</v>
      </c>
      <c r="C299" s="88">
        <v>7</v>
      </c>
      <c r="D299" s="88">
        <v>7</v>
      </c>
      <c r="E299" s="89"/>
      <c r="F299" s="87"/>
      <c r="G299" s="90">
        <v>7889.3</v>
      </c>
      <c r="H299" s="90">
        <v>6155.7</v>
      </c>
      <c r="I299" s="90">
        <v>6155.7</v>
      </c>
    </row>
    <row r="300" spans="1:9" ht="33.75" x14ac:dyDescent="0.2">
      <c r="A300" s="86" t="s">
        <v>143</v>
      </c>
      <c r="B300" s="87">
        <v>444</v>
      </c>
      <c r="C300" s="88">
        <v>7</v>
      </c>
      <c r="D300" s="88">
        <v>7</v>
      </c>
      <c r="E300" s="89">
        <v>400070179</v>
      </c>
      <c r="F300" s="87"/>
      <c r="G300" s="90">
        <v>14.2</v>
      </c>
      <c r="H300" s="90">
        <v>14.1</v>
      </c>
      <c r="I300" s="90">
        <v>14.1</v>
      </c>
    </row>
    <row r="301" spans="1:9" ht="22.5" x14ac:dyDescent="0.2">
      <c r="A301" s="86" t="s">
        <v>149</v>
      </c>
      <c r="B301" s="87">
        <v>444</v>
      </c>
      <c r="C301" s="88">
        <v>7</v>
      </c>
      <c r="D301" s="88">
        <v>7</v>
      </c>
      <c r="E301" s="89">
        <v>400070179</v>
      </c>
      <c r="F301" s="87">
        <v>240</v>
      </c>
      <c r="G301" s="90">
        <v>0</v>
      </c>
      <c r="H301" s="90">
        <v>14.1</v>
      </c>
      <c r="I301" s="90">
        <v>14.1</v>
      </c>
    </row>
    <row r="302" spans="1:9" x14ac:dyDescent="0.2">
      <c r="A302" s="86" t="s">
        <v>156</v>
      </c>
      <c r="B302" s="87">
        <v>444</v>
      </c>
      <c r="C302" s="88">
        <v>7</v>
      </c>
      <c r="D302" s="88">
        <v>7</v>
      </c>
      <c r="E302" s="89">
        <v>400070179</v>
      </c>
      <c r="F302" s="87">
        <v>610</v>
      </c>
      <c r="G302" s="90">
        <v>14.2</v>
      </c>
      <c r="H302" s="90">
        <v>0</v>
      </c>
      <c r="I302" s="90">
        <v>0</v>
      </c>
    </row>
    <row r="303" spans="1:9" ht="45" x14ac:dyDescent="0.2">
      <c r="A303" s="86" t="s">
        <v>242</v>
      </c>
      <c r="B303" s="87">
        <v>444</v>
      </c>
      <c r="C303" s="88">
        <v>7</v>
      </c>
      <c r="D303" s="88">
        <v>7</v>
      </c>
      <c r="E303" s="89">
        <v>720070359</v>
      </c>
      <c r="F303" s="87"/>
      <c r="G303" s="90">
        <v>4503</v>
      </c>
      <c r="H303" s="90">
        <v>3696.8</v>
      </c>
      <c r="I303" s="90">
        <v>3696.8</v>
      </c>
    </row>
    <row r="304" spans="1:9" ht="22.5" x14ac:dyDescent="0.2">
      <c r="A304" s="86" t="s">
        <v>149</v>
      </c>
      <c r="B304" s="87">
        <v>444</v>
      </c>
      <c r="C304" s="88">
        <v>7</v>
      </c>
      <c r="D304" s="88">
        <v>7</v>
      </c>
      <c r="E304" s="89">
        <v>720070359</v>
      </c>
      <c r="F304" s="87">
        <v>240</v>
      </c>
      <c r="G304" s="90">
        <v>4315.8</v>
      </c>
      <c r="H304" s="90">
        <v>3696.8</v>
      </c>
      <c r="I304" s="90">
        <v>3696.8</v>
      </c>
    </row>
    <row r="305" spans="1:9" x14ac:dyDescent="0.2">
      <c r="A305" s="86" t="s">
        <v>156</v>
      </c>
      <c r="B305" s="87">
        <v>444</v>
      </c>
      <c r="C305" s="88">
        <v>7</v>
      </c>
      <c r="D305" s="88">
        <v>7</v>
      </c>
      <c r="E305" s="89">
        <v>720070359</v>
      </c>
      <c r="F305" s="87">
        <v>610</v>
      </c>
      <c r="G305" s="90">
        <v>187.2</v>
      </c>
      <c r="H305" s="90">
        <v>0</v>
      </c>
      <c r="I305" s="90">
        <v>0</v>
      </c>
    </row>
    <row r="306" spans="1:9" ht="22.5" x14ac:dyDescent="0.2">
      <c r="A306" s="86" t="s">
        <v>157</v>
      </c>
      <c r="B306" s="87">
        <v>444</v>
      </c>
      <c r="C306" s="88">
        <v>7</v>
      </c>
      <c r="D306" s="88">
        <v>7</v>
      </c>
      <c r="E306" s="89">
        <v>9900002170</v>
      </c>
      <c r="F306" s="87"/>
      <c r="G306" s="90">
        <v>3372.1</v>
      </c>
      <c r="H306" s="90">
        <v>2444.8000000000002</v>
      </c>
      <c r="I306" s="90">
        <v>2444.8000000000002</v>
      </c>
    </row>
    <row r="307" spans="1:9" ht="22.5" x14ac:dyDescent="0.2">
      <c r="A307" s="86" t="s">
        <v>149</v>
      </c>
      <c r="B307" s="87">
        <v>444</v>
      </c>
      <c r="C307" s="88">
        <v>7</v>
      </c>
      <c r="D307" s="88">
        <v>7</v>
      </c>
      <c r="E307" s="89">
        <v>9900002170</v>
      </c>
      <c r="F307" s="87">
        <v>240</v>
      </c>
      <c r="G307" s="90">
        <v>3184.9</v>
      </c>
      <c r="H307" s="90">
        <v>2444.8000000000002</v>
      </c>
      <c r="I307" s="90">
        <v>2444.8000000000002</v>
      </c>
    </row>
    <row r="308" spans="1:9" x14ac:dyDescent="0.2">
      <c r="A308" s="86" t="s">
        <v>156</v>
      </c>
      <c r="B308" s="87">
        <v>444</v>
      </c>
      <c r="C308" s="88">
        <v>7</v>
      </c>
      <c r="D308" s="88">
        <v>7</v>
      </c>
      <c r="E308" s="89">
        <v>9900002170</v>
      </c>
      <c r="F308" s="87">
        <v>610</v>
      </c>
      <c r="G308" s="90">
        <v>187.2</v>
      </c>
      <c r="H308" s="90">
        <v>0</v>
      </c>
      <c r="I308" s="90">
        <v>0</v>
      </c>
    </row>
    <row r="309" spans="1:9" x14ac:dyDescent="0.2">
      <c r="A309" s="86" t="s">
        <v>27</v>
      </c>
      <c r="B309" s="87">
        <v>444</v>
      </c>
      <c r="C309" s="88">
        <v>7</v>
      </c>
      <c r="D309" s="88">
        <v>9</v>
      </c>
      <c r="E309" s="89"/>
      <c r="F309" s="87"/>
      <c r="G309" s="90">
        <v>4404</v>
      </c>
      <c r="H309" s="90">
        <v>7955.3</v>
      </c>
      <c r="I309" s="90">
        <v>7755.3</v>
      </c>
    </row>
    <row r="310" spans="1:9" ht="67.5" x14ac:dyDescent="0.2">
      <c r="A310" s="86" t="s">
        <v>356</v>
      </c>
      <c r="B310" s="87">
        <v>444</v>
      </c>
      <c r="C310" s="88">
        <v>7</v>
      </c>
      <c r="D310" s="88">
        <v>9</v>
      </c>
      <c r="E310" s="89">
        <v>720070380</v>
      </c>
      <c r="F310" s="87"/>
      <c r="G310" s="90">
        <v>0</v>
      </c>
      <c r="H310" s="90">
        <v>5078.3999999999996</v>
      </c>
      <c r="I310" s="90">
        <v>5078.3999999999996</v>
      </c>
    </row>
    <row r="311" spans="1:9" ht="22.5" x14ac:dyDescent="0.2">
      <c r="A311" s="86" t="s">
        <v>149</v>
      </c>
      <c r="B311" s="87">
        <v>444</v>
      </c>
      <c r="C311" s="88">
        <v>7</v>
      </c>
      <c r="D311" s="88">
        <v>9</v>
      </c>
      <c r="E311" s="89">
        <v>720070380</v>
      </c>
      <c r="F311" s="87">
        <v>240</v>
      </c>
      <c r="G311" s="90">
        <v>0</v>
      </c>
      <c r="H311" s="90">
        <v>5078.3999999999996</v>
      </c>
      <c r="I311" s="90">
        <v>5078.3999999999996</v>
      </c>
    </row>
    <row r="312" spans="1:9" ht="33.75" x14ac:dyDescent="0.2">
      <c r="A312" s="86" t="s">
        <v>243</v>
      </c>
      <c r="B312" s="87">
        <v>444</v>
      </c>
      <c r="C312" s="88">
        <v>7</v>
      </c>
      <c r="D312" s="88">
        <v>9</v>
      </c>
      <c r="E312" s="89">
        <v>720070550</v>
      </c>
      <c r="F312" s="87"/>
      <c r="G312" s="90">
        <v>52.6</v>
      </c>
      <c r="H312" s="90">
        <v>0</v>
      </c>
      <c r="I312" s="90">
        <v>0</v>
      </c>
    </row>
    <row r="313" spans="1:9" ht="22.5" x14ac:dyDescent="0.2">
      <c r="A313" s="86" t="s">
        <v>149</v>
      </c>
      <c r="B313" s="87">
        <v>444</v>
      </c>
      <c r="C313" s="88">
        <v>7</v>
      </c>
      <c r="D313" s="88">
        <v>9</v>
      </c>
      <c r="E313" s="89">
        <v>720070550</v>
      </c>
      <c r="F313" s="87">
        <v>240</v>
      </c>
      <c r="G313" s="90">
        <v>52.6</v>
      </c>
      <c r="H313" s="90">
        <v>0</v>
      </c>
      <c r="I313" s="90">
        <v>0</v>
      </c>
    </row>
    <row r="314" spans="1:9" ht="67.5" x14ac:dyDescent="0.2">
      <c r="A314" s="86" t="s">
        <v>363</v>
      </c>
      <c r="B314" s="87">
        <v>444</v>
      </c>
      <c r="C314" s="88">
        <v>7</v>
      </c>
      <c r="D314" s="88">
        <v>9</v>
      </c>
      <c r="E314" s="89">
        <v>720070820</v>
      </c>
      <c r="F314" s="87"/>
      <c r="G314" s="90">
        <v>0</v>
      </c>
      <c r="H314" s="90">
        <v>526.29999999999995</v>
      </c>
      <c r="I314" s="90">
        <v>526.29999999999995</v>
      </c>
    </row>
    <row r="315" spans="1:9" ht="22.5" x14ac:dyDescent="0.2">
      <c r="A315" s="86" t="s">
        <v>149</v>
      </c>
      <c r="B315" s="87">
        <v>444</v>
      </c>
      <c r="C315" s="88">
        <v>7</v>
      </c>
      <c r="D315" s="88">
        <v>9</v>
      </c>
      <c r="E315" s="89">
        <v>720070820</v>
      </c>
      <c r="F315" s="87">
        <v>240</v>
      </c>
      <c r="G315" s="90">
        <v>0</v>
      </c>
      <c r="H315" s="90">
        <v>526.29999999999995</v>
      </c>
      <c r="I315" s="90">
        <v>526.29999999999995</v>
      </c>
    </row>
    <row r="316" spans="1:9" ht="67.5" x14ac:dyDescent="0.2">
      <c r="A316" s="86" t="s">
        <v>359</v>
      </c>
      <c r="B316" s="87">
        <v>444</v>
      </c>
      <c r="C316" s="88">
        <v>7</v>
      </c>
      <c r="D316" s="88">
        <v>9</v>
      </c>
      <c r="E316" s="89">
        <v>720070910</v>
      </c>
      <c r="F316" s="87"/>
      <c r="G316" s="90">
        <v>0</v>
      </c>
      <c r="H316" s="90">
        <v>56.3</v>
      </c>
      <c r="I316" s="90">
        <v>56.3</v>
      </c>
    </row>
    <row r="317" spans="1:9" ht="22.5" x14ac:dyDescent="0.2">
      <c r="A317" s="86" t="s">
        <v>149</v>
      </c>
      <c r="B317" s="87">
        <v>444</v>
      </c>
      <c r="C317" s="88">
        <v>7</v>
      </c>
      <c r="D317" s="88">
        <v>9</v>
      </c>
      <c r="E317" s="89">
        <v>720070910</v>
      </c>
      <c r="F317" s="87">
        <v>240</v>
      </c>
      <c r="G317" s="90">
        <v>0</v>
      </c>
      <c r="H317" s="90">
        <v>56.3</v>
      </c>
      <c r="I317" s="90">
        <v>56.3</v>
      </c>
    </row>
    <row r="318" spans="1:9" ht="56.25" x14ac:dyDescent="0.2">
      <c r="A318" s="86" t="s">
        <v>410</v>
      </c>
      <c r="B318" s="87">
        <v>444</v>
      </c>
      <c r="C318" s="88">
        <v>7</v>
      </c>
      <c r="D318" s="88">
        <v>9</v>
      </c>
      <c r="E318" s="89">
        <v>730070820</v>
      </c>
      <c r="F318" s="87"/>
      <c r="G318" s="90">
        <v>1000</v>
      </c>
      <c r="H318" s="90">
        <v>0</v>
      </c>
      <c r="I318" s="90">
        <v>0</v>
      </c>
    </row>
    <row r="319" spans="1:9" ht="22.5" x14ac:dyDescent="0.2">
      <c r="A319" s="86" t="s">
        <v>149</v>
      </c>
      <c r="B319" s="87">
        <v>444</v>
      </c>
      <c r="C319" s="88">
        <v>7</v>
      </c>
      <c r="D319" s="88">
        <v>9</v>
      </c>
      <c r="E319" s="89">
        <v>730070820</v>
      </c>
      <c r="F319" s="87">
        <v>240</v>
      </c>
      <c r="G319" s="90">
        <v>1000</v>
      </c>
      <c r="H319" s="90">
        <v>0</v>
      </c>
      <c r="I319" s="90">
        <v>0</v>
      </c>
    </row>
    <row r="320" spans="1:9" x14ac:dyDescent="0.2">
      <c r="A320" s="86" t="s">
        <v>113</v>
      </c>
      <c r="B320" s="87">
        <v>444</v>
      </c>
      <c r="C320" s="88">
        <v>7</v>
      </c>
      <c r="D320" s="88">
        <v>9</v>
      </c>
      <c r="E320" s="89">
        <v>760000880</v>
      </c>
      <c r="F320" s="87"/>
      <c r="G320" s="90">
        <v>2629.2</v>
      </c>
      <c r="H320" s="90">
        <v>2294.3000000000002</v>
      </c>
      <c r="I320" s="90">
        <v>2094.3000000000002</v>
      </c>
    </row>
    <row r="321" spans="1:9" x14ac:dyDescent="0.2">
      <c r="A321" s="86" t="s">
        <v>102</v>
      </c>
      <c r="B321" s="87">
        <v>444</v>
      </c>
      <c r="C321" s="88">
        <v>7</v>
      </c>
      <c r="D321" s="88">
        <v>9</v>
      </c>
      <c r="E321" s="89">
        <v>760000880</v>
      </c>
      <c r="F321" s="87">
        <v>110</v>
      </c>
      <c r="G321" s="90">
        <v>2220.1999999999998</v>
      </c>
      <c r="H321" s="90">
        <v>2120</v>
      </c>
      <c r="I321" s="90">
        <v>1970</v>
      </c>
    </row>
    <row r="322" spans="1:9" ht="22.5" x14ac:dyDescent="0.2">
      <c r="A322" s="86" t="s">
        <v>149</v>
      </c>
      <c r="B322" s="87">
        <v>444</v>
      </c>
      <c r="C322" s="88">
        <v>7</v>
      </c>
      <c r="D322" s="88">
        <v>9</v>
      </c>
      <c r="E322" s="89">
        <v>760000880</v>
      </c>
      <c r="F322" s="87">
        <v>240</v>
      </c>
      <c r="G322" s="90">
        <v>407.3</v>
      </c>
      <c r="H322" s="90">
        <v>174.3</v>
      </c>
      <c r="I322" s="90">
        <v>124.3</v>
      </c>
    </row>
    <row r="323" spans="1:9" x14ac:dyDescent="0.2">
      <c r="A323" s="86" t="s">
        <v>107</v>
      </c>
      <c r="B323" s="87">
        <v>444</v>
      </c>
      <c r="C323" s="88">
        <v>7</v>
      </c>
      <c r="D323" s="88">
        <v>9</v>
      </c>
      <c r="E323" s="89">
        <v>760000880</v>
      </c>
      <c r="F323" s="87">
        <v>850</v>
      </c>
      <c r="G323" s="90">
        <v>1.8</v>
      </c>
      <c r="H323" s="90">
        <v>0</v>
      </c>
      <c r="I323" s="90">
        <v>0</v>
      </c>
    </row>
    <row r="324" spans="1:9" ht="45" x14ac:dyDescent="0.2">
      <c r="A324" s="86" t="s">
        <v>244</v>
      </c>
      <c r="B324" s="87">
        <v>444</v>
      </c>
      <c r="C324" s="88">
        <v>7</v>
      </c>
      <c r="D324" s="88">
        <v>9</v>
      </c>
      <c r="E324" s="89">
        <v>760070510</v>
      </c>
      <c r="F324" s="87"/>
      <c r="G324" s="90">
        <v>722.2</v>
      </c>
      <c r="H324" s="90">
        <v>0</v>
      </c>
      <c r="I324" s="90">
        <v>0</v>
      </c>
    </row>
    <row r="325" spans="1:9" x14ac:dyDescent="0.2">
      <c r="A325" s="86" t="s">
        <v>102</v>
      </c>
      <c r="B325" s="87">
        <v>444</v>
      </c>
      <c r="C325" s="88">
        <v>7</v>
      </c>
      <c r="D325" s="88">
        <v>9</v>
      </c>
      <c r="E325" s="89">
        <v>760070510</v>
      </c>
      <c r="F325" s="87">
        <v>110</v>
      </c>
      <c r="G325" s="90">
        <v>722.2</v>
      </c>
      <c r="H325" s="90">
        <v>0</v>
      </c>
      <c r="I325" s="90">
        <v>0</v>
      </c>
    </row>
    <row r="326" spans="1:9" x14ac:dyDescent="0.2">
      <c r="A326" s="86" t="s">
        <v>151</v>
      </c>
      <c r="B326" s="87">
        <v>444</v>
      </c>
      <c r="C326" s="88">
        <v>8</v>
      </c>
      <c r="D326" s="88"/>
      <c r="E326" s="89"/>
      <c r="F326" s="87"/>
      <c r="G326" s="90">
        <v>61915.3</v>
      </c>
      <c r="H326" s="90">
        <v>40881</v>
      </c>
      <c r="I326" s="90">
        <v>39412</v>
      </c>
    </row>
    <row r="327" spans="1:9" x14ac:dyDescent="0.2">
      <c r="A327" s="86" t="s">
        <v>28</v>
      </c>
      <c r="B327" s="87">
        <v>444</v>
      </c>
      <c r="C327" s="88">
        <v>8</v>
      </c>
      <c r="D327" s="88">
        <v>1</v>
      </c>
      <c r="E327" s="89"/>
      <c r="F327" s="87"/>
      <c r="G327" s="90">
        <v>61915.3</v>
      </c>
      <c r="H327" s="90">
        <v>40881</v>
      </c>
      <c r="I327" s="90">
        <v>39412</v>
      </c>
    </row>
    <row r="328" spans="1:9" ht="67.5" x14ac:dyDescent="0.2">
      <c r="A328" s="86" t="s">
        <v>364</v>
      </c>
      <c r="B328" s="87">
        <v>444</v>
      </c>
      <c r="C328" s="88">
        <v>8</v>
      </c>
      <c r="D328" s="88">
        <v>1</v>
      </c>
      <c r="E328" s="89">
        <v>810070340</v>
      </c>
      <c r="F328" s="87"/>
      <c r="G328" s="90">
        <v>100</v>
      </c>
      <c r="H328" s="90">
        <v>0</v>
      </c>
      <c r="I328" s="90">
        <v>0</v>
      </c>
    </row>
    <row r="329" spans="1:9" x14ac:dyDescent="0.2">
      <c r="A329" s="86" t="s">
        <v>239</v>
      </c>
      <c r="B329" s="87">
        <v>444</v>
      </c>
      <c r="C329" s="88">
        <v>8</v>
      </c>
      <c r="D329" s="88">
        <v>1</v>
      </c>
      <c r="E329" s="89">
        <v>810070340</v>
      </c>
      <c r="F329" s="87">
        <v>540</v>
      </c>
      <c r="G329" s="90">
        <v>100</v>
      </c>
      <c r="H329" s="90">
        <v>0</v>
      </c>
      <c r="I329" s="90">
        <v>0</v>
      </c>
    </row>
    <row r="330" spans="1:9" ht="45" x14ac:dyDescent="0.2">
      <c r="A330" s="86" t="s">
        <v>365</v>
      </c>
      <c r="B330" s="87">
        <v>444</v>
      </c>
      <c r="C330" s="88">
        <v>8</v>
      </c>
      <c r="D330" s="88">
        <v>1</v>
      </c>
      <c r="E330" s="89">
        <v>810070510</v>
      </c>
      <c r="F330" s="87"/>
      <c r="G330" s="90">
        <v>400</v>
      </c>
      <c r="H330" s="90">
        <v>0</v>
      </c>
      <c r="I330" s="90">
        <v>0</v>
      </c>
    </row>
    <row r="331" spans="1:9" ht="22.5" x14ac:dyDescent="0.2">
      <c r="A331" s="86" t="s">
        <v>149</v>
      </c>
      <c r="B331" s="87">
        <v>444</v>
      </c>
      <c r="C331" s="88">
        <v>8</v>
      </c>
      <c r="D331" s="88">
        <v>1</v>
      </c>
      <c r="E331" s="89">
        <v>810070510</v>
      </c>
      <c r="F331" s="87">
        <v>240</v>
      </c>
      <c r="G331" s="90">
        <v>400</v>
      </c>
      <c r="H331" s="90">
        <v>0</v>
      </c>
      <c r="I331" s="90">
        <v>0</v>
      </c>
    </row>
    <row r="332" spans="1:9" ht="22.5" x14ac:dyDescent="0.2">
      <c r="A332" s="86" t="s">
        <v>411</v>
      </c>
      <c r="B332" s="87">
        <v>444</v>
      </c>
      <c r="C332" s="88">
        <v>8</v>
      </c>
      <c r="D332" s="88">
        <v>1</v>
      </c>
      <c r="E332" s="89">
        <v>810070660</v>
      </c>
      <c r="F332" s="87"/>
      <c r="G332" s="90">
        <v>2469</v>
      </c>
      <c r="H332" s="90">
        <v>0</v>
      </c>
      <c r="I332" s="90">
        <v>0</v>
      </c>
    </row>
    <row r="333" spans="1:9" ht="22.5" x14ac:dyDescent="0.2">
      <c r="A333" s="86" t="s">
        <v>149</v>
      </c>
      <c r="B333" s="87">
        <v>444</v>
      </c>
      <c r="C333" s="88">
        <v>8</v>
      </c>
      <c r="D333" s="88">
        <v>1</v>
      </c>
      <c r="E333" s="89">
        <v>810070660</v>
      </c>
      <c r="F333" s="87">
        <v>240</v>
      </c>
      <c r="G333" s="90">
        <v>421</v>
      </c>
      <c r="H333" s="90">
        <v>0</v>
      </c>
      <c r="I333" s="90">
        <v>0</v>
      </c>
    </row>
    <row r="334" spans="1:9" x14ac:dyDescent="0.2">
      <c r="A334" s="86" t="s">
        <v>239</v>
      </c>
      <c r="B334" s="87">
        <v>444</v>
      </c>
      <c r="C334" s="88">
        <v>8</v>
      </c>
      <c r="D334" s="88">
        <v>1</v>
      </c>
      <c r="E334" s="89">
        <v>810070660</v>
      </c>
      <c r="F334" s="87">
        <v>540</v>
      </c>
      <c r="G334" s="90">
        <v>2048</v>
      </c>
      <c r="H334" s="90">
        <v>0</v>
      </c>
      <c r="I334" s="90">
        <v>0</v>
      </c>
    </row>
    <row r="335" spans="1:9" ht="45" x14ac:dyDescent="0.2">
      <c r="A335" s="86" t="s">
        <v>266</v>
      </c>
      <c r="B335" s="87">
        <v>444</v>
      </c>
      <c r="C335" s="88">
        <v>8</v>
      </c>
      <c r="D335" s="88">
        <v>1</v>
      </c>
      <c r="E335" s="89" t="s">
        <v>267</v>
      </c>
      <c r="F335" s="87"/>
      <c r="G335" s="90">
        <v>812.1</v>
      </c>
      <c r="H335" s="90">
        <v>178.6</v>
      </c>
      <c r="I335" s="90">
        <v>178.6</v>
      </c>
    </row>
    <row r="336" spans="1:9" ht="22.5" x14ac:dyDescent="0.2">
      <c r="A336" s="86" t="s">
        <v>149</v>
      </c>
      <c r="B336" s="87">
        <v>444</v>
      </c>
      <c r="C336" s="88">
        <v>8</v>
      </c>
      <c r="D336" s="88">
        <v>1</v>
      </c>
      <c r="E336" s="89" t="s">
        <v>267</v>
      </c>
      <c r="F336" s="87">
        <v>240</v>
      </c>
      <c r="G336" s="90">
        <v>440.6</v>
      </c>
      <c r="H336" s="90">
        <v>178.6</v>
      </c>
      <c r="I336" s="90">
        <v>178.6</v>
      </c>
    </row>
    <row r="337" spans="1:9" x14ac:dyDescent="0.2">
      <c r="A337" s="86" t="s">
        <v>239</v>
      </c>
      <c r="B337" s="87">
        <v>444</v>
      </c>
      <c r="C337" s="88">
        <v>8</v>
      </c>
      <c r="D337" s="88">
        <v>1</v>
      </c>
      <c r="E337" s="89" t="s">
        <v>267</v>
      </c>
      <c r="F337" s="87">
        <v>540</v>
      </c>
      <c r="G337" s="90">
        <v>371.5</v>
      </c>
      <c r="H337" s="90">
        <v>0</v>
      </c>
      <c r="I337" s="90">
        <v>0</v>
      </c>
    </row>
    <row r="338" spans="1:9" ht="22.5" x14ac:dyDescent="0.2">
      <c r="A338" s="86" t="s">
        <v>306</v>
      </c>
      <c r="B338" s="87">
        <v>444</v>
      </c>
      <c r="C338" s="88">
        <v>8</v>
      </c>
      <c r="D338" s="88">
        <v>1</v>
      </c>
      <c r="E338" s="89">
        <v>810100880</v>
      </c>
      <c r="F338" s="87"/>
      <c r="G338" s="90">
        <v>14264.3</v>
      </c>
      <c r="H338" s="90">
        <v>18349.400000000001</v>
      </c>
      <c r="I338" s="90">
        <v>17234.2</v>
      </c>
    </row>
    <row r="339" spans="1:9" x14ac:dyDescent="0.2">
      <c r="A339" s="86" t="s">
        <v>102</v>
      </c>
      <c r="B339" s="87">
        <v>444</v>
      </c>
      <c r="C339" s="88">
        <v>8</v>
      </c>
      <c r="D339" s="88">
        <v>1</v>
      </c>
      <c r="E339" s="89">
        <v>810100880</v>
      </c>
      <c r="F339" s="87">
        <v>110</v>
      </c>
      <c r="G339" s="90">
        <v>11582.1</v>
      </c>
      <c r="H339" s="90">
        <v>16355.6</v>
      </c>
      <c r="I339" s="90">
        <v>16026.9</v>
      </c>
    </row>
    <row r="340" spans="1:9" ht="22.5" x14ac:dyDescent="0.2">
      <c r="A340" s="86" t="s">
        <v>149</v>
      </c>
      <c r="B340" s="87">
        <v>444</v>
      </c>
      <c r="C340" s="88">
        <v>8</v>
      </c>
      <c r="D340" s="88">
        <v>1</v>
      </c>
      <c r="E340" s="89">
        <v>810100880</v>
      </c>
      <c r="F340" s="87">
        <v>240</v>
      </c>
      <c r="G340" s="90">
        <v>2466.3000000000002</v>
      </c>
      <c r="H340" s="90">
        <v>1808.8</v>
      </c>
      <c r="I340" s="90">
        <v>1207.3</v>
      </c>
    </row>
    <row r="341" spans="1:9" x14ac:dyDescent="0.2">
      <c r="A341" s="86" t="s">
        <v>107</v>
      </c>
      <c r="B341" s="87">
        <v>444</v>
      </c>
      <c r="C341" s="88">
        <v>8</v>
      </c>
      <c r="D341" s="88">
        <v>1</v>
      </c>
      <c r="E341" s="89">
        <v>810100880</v>
      </c>
      <c r="F341" s="87">
        <v>850</v>
      </c>
      <c r="G341" s="90">
        <v>215.9</v>
      </c>
      <c r="H341" s="90">
        <v>185</v>
      </c>
      <c r="I341" s="90">
        <v>0</v>
      </c>
    </row>
    <row r="342" spans="1:9" ht="56.25" x14ac:dyDescent="0.2">
      <c r="A342" s="86" t="s">
        <v>367</v>
      </c>
      <c r="B342" s="87">
        <v>444</v>
      </c>
      <c r="C342" s="88">
        <v>8</v>
      </c>
      <c r="D342" s="88">
        <v>1</v>
      </c>
      <c r="E342" s="89">
        <v>810170510</v>
      </c>
      <c r="F342" s="87"/>
      <c r="G342" s="90">
        <v>6994.5</v>
      </c>
      <c r="H342" s="90">
        <v>0</v>
      </c>
      <c r="I342" s="90">
        <v>0</v>
      </c>
    </row>
    <row r="343" spans="1:9" x14ac:dyDescent="0.2">
      <c r="A343" s="86" t="s">
        <v>102</v>
      </c>
      <c r="B343" s="87">
        <v>444</v>
      </c>
      <c r="C343" s="88">
        <v>8</v>
      </c>
      <c r="D343" s="88">
        <v>1</v>
      </c>
      <c r="E343" s="89">
        <v>810170510</v>
      </c>
      <c r="F343" s="87">
        <v>110</v>
      </c>
      <c r="G343" s="90">
        <v>6700.8</v>
      </c>
      <c r="H343" s="90">
        <v>0</v>
      </c>
      <c r="I343" s="90">
        <v>0</v>
      </c>
    </row>
    <row r="344" spans="1:9" ht="22.5" x14ac:dyDescent="0.2">
      <c r="A344" s="86" t="s">
        <v>149</v>
      </c>
      <c r="B344" s="87">
        <v>444</v>
      </c>
      <c r="C344" s="88">
        <v>8</v>
      </c>
      <c r="D344" s="88">
        <v>1</v>
      </c>
      <c r="E344" s="89">
        <v>810170510</v>
      </c>
      <c r="F344" s="87">
        <v>240</v>
      </c>
      <c r="G344" s="90">
        <v>239.6</v>
      </c>
      <c r="H344" s="90">
        <v>0</v>
      </c>
      <c r="I344" s="90">
        <v>0</v>
      </c>
    </row>
    <row r="345" spans="1:9" x14ac:dyDescent="0.2">
      <c r="A345" s="86" t="s">
        <v>107</v>
      </c>
      <c r="B345" s="87">
        <v>444</v>
      </c>
      <c r="C345" s="88">
        <v>8</v>
      </c>
      <c r="D345" s="88">
        <v>1</v>
      </c>
      <c r="E345" s="89">
        <v>810170510</v>
      </c>
      <c r="F345" s="87">
        <v>850</v>
      </c>
      <c r="G345" s="90">
        <v>54.1</v>
      </c>
      <c r="H345" s="90">
        <v>0</v>
      </c>
      <c r="I345" s="90">
        <v>0</v>
      </c>
    </row>
    <row r="346" spans="1:9" ht="22.5" x14ac:dyDescent="0.2">
      <c r="A346" s="86" t="s">
        <v>307</v>
      </c>
      <c r="B346" s="87">
        <v>444</v>
      </c>
      <c r="C346" s="88">
        <v>8</v>
      </c>
      <c r="D346" s="88">
        <v>1</v>
      </c>
      <c r="E346" s="89">
        <v>810200880</v>
      </c>
      <c r="F346" s="87"/>
      <c r="G346" s="90">
        <v>404.7</v>
      </c>
      <c r="H346" s="90">
        <v>0</v>
      </c>
      <c r="I346" s="90">
        <v>0</v>
      </c>
    </row>
    <row r="347" spans="1:9" x14ac:dyDescent="0.2">
      <c r="A347" s="86" t="s">
        <v>102</v>
      </c>
      <c r="B347" s="87">
        <v>444</v>
      </c>
      <c r="C347" s="88">
        <v>8</v>
      </c>
      <c r="D347" s="88">
        <v>1</v>
      </c>
      <c r="E347" s="89">
        <v>810200880</v>
      </c>
      <c r="F347" s="87">
        <v>110</v>
      </c>
      <c r="G347" s="90">
        <v>12.9</v>
      </c>
      <c r="H347" s="90">
        <v>0</v>
      </c>
      <c r="I347" s="90">
        <v>0</v>
      </c>
    </row>
    <row r="348" spans="1:9" ht="22.5" x14ac:dyDescent="0.2">
      <c r="A348" s="86" t="s">
        <v>149</v>
      </c>
      <c r="B348" s="87">
        <v>444</v>
      </c>
      <c r="C348" s="88">
        <v>8</v>
      </c>
      <c r="D348" s="88">
        <v>1</v>
      </c>
      <c r="E348" s="89">
        <v>810200880</v>
      </c>
      <c r="F348" s="87">
        <v>240</v>
      </c>
      <c r="G348" s="90">
        <v>391.8</v>
      </c>
      <c r="H348" s="90">
        <v>0</v>
      </c>
      <c r="I348" s="90">
        <v>0</v>
      </c>
    </row>
    <row r="349" spans="1:9" ht="56.25" x14ac:dyDescent="0.2">
      <c r="A349" s="86" t="s">
        <v>368</v>
      </c>
      <c r="B349" s="87">
        <v>444</v>
      </c>
      <c r="C349" s="88">
        <v>8</v>
      </c>
      <c r="D349" s="88">
        <v>1</v>
      </c>
      <c r="E349" s="89">
        <v>810270510</v>
      </c>
      <c r="F349" s="87"/>
      <c r="G349" s="90">
        <v>226.8</v>
      </c>
      <c r="H349" s="90">
        <v>0</v>
      </c>
      <c r="I349" s="90">
        <v>0</v>
      </c>
    </row>
    <row r="350" spans="1:9" ht="22.5" x14ac:dyDescent="0.2">
      <c r="A350" s="86" t="s">
        <v>149</v>
      </c>
      <c r="B350" s="87">
        <v>444</v>
      </c>
      <c r="C350" s="88">
        <v>8</v>
      </c>
      <c r="D350" s="88">
        <v>1</v>
      </c>
      <c r="E350" s="89">
        <v>810270510</v>
      </c>
      <c r="F350" s="87">
        <v>240</v>
      </c>
      <c r="G350" s="90">
        <v>226.8</v>
      </c>
      <c r="H350" s="90">
        <v>0</v>
      </c>
      <c r="I350" s="90">
        <v>0</v>
      </c>
    </row>
    <row r="351" spans="1:9" ht="33.75" x14ac:dyDescent="0.2">
      <c r="A351" s="86" t="s">
        <v>412</v>
      </c>
      <c r="B351" s="87">
        <v>444</v>
      </c>
      <c r="C351" s="88">
        <v>8</v>
      </c>
      <c r="D351" s="88">
        <v>1</v>
      </c>
      <c r="E351" s="89">
        <v>810270660</v>
      </c>
      <c r="F351" s="87"/>
      <c r="G351" s="90">
        <v>105.3</v>
      </c>
      <c r="H351" s="90">
        <v>0</v>
      </c>
      <c r="I351" s="90">
        <v>0</v>
      </c>
    </row>
    <row r="352" spans="1:9" ht="22.5" x14ac:dyDescent="0.2">
      <c r="A352" s="86" t="s">
        <v>149</v>
      </c>
      <c r="B352" s="87">
        <v>444</v>
      </c>
      <c r="C352" s="88">
        <v>8</v>
      </c>
      <c r="D352" s="88">
        <v>1</v>
      </c>
      <c r="E352" s="89">
        <v>810270660</v>
      </c>
      <c r="F352" s="87">
        <v>240</v>
      </c>
      <c r="G352" s="90">
        <v>105.3</v>
      </c>
      <c r="H352" s="90">
        <v>0</v>
      </c>
      <c r="I352" s="90">
        <v>0</v>
      </c>
    </row>
    <row r="353" spans="1:9" ht="22.5" x14ac:dyDescent="0.2">
      <c r="A353" s="86" t="s">
        <v>438</v>
      </c>
      <c r="B353" s="87">
        <v>444</v>
      </c>
      <c r="C353" s="88">
        <v>8</v>
      </c>
      <c r="D353" s="88">
        <v>1</v>
      </c>
      <c r="E353" s="89" t="s">
        <v>439</v>
      </c>
      <c r="F353" s="87"/>
      <c r="G353" s="90">
        <v>21.9</v>
      </c>
      <c r="H353" s="90">
        <v>0</v>
      </c>
      <c r="I353" s="90">
        <v>0</v>
      </c>
    </row>
    <row r="354" spans="1:9" ht="22.5" x14ac:dyDescent="0.2">
      <c r="A354" s="86" t="s">
        <v>149</v>
      </c>
      <c r="B354" s="87">
        <v>444</v>
      </c>
      <c r="C354" s="88">
        <v>8</v>
      </c>
      <c r="D354" s="88">
        <v>1</v>
      </c>
      <c r="E354" s="89" t="s">
        <v>439</v>
      </c>
      <c r="F354" s="87">
        <v>240</v>
      </c>
      <c r="G354" s="90">
        <v>21.9</v>
      </c>
      <c r="H354" s="90">
        <v>0</v>
      </c>
      <c r="I354" s="90">
        <v>0</v>
      </c>
    </row>
    <row r="355" spans="1:9" x14ac:dyDescent="0.2">
      <c r="A355" s="86" t="s">
        <v>109</v>
      </c>
      <c r="B355" s="87">
        <v>444</v>
      </c>
      <c r="C355" s="88">
        <v>8</v>
      </c>
      <c r="D355" s="88">
        <v>1</v>
      </c>
      <c r="E355" s="89">
        <v>820000880</v>
      </c>
      <c r="F355" s="87"/>
      <c r="G355" s="90">
        <v>2196.3000000000002</v>
      </c>
      <c r="H355" s="90">
        <v>1838.4</v>
      </c>
      <c r="I355" s="90">
        <v>1484.6</v>
      </c>
    </row>
    <row r="356" spans="1:9" x14ac:dyDescent="0.2">
      <c r="A356" s="86" t="s">
        <v>102</v>
      </c>
      <c r="B356" s="87">
        <v>444</v>
      </c>
      <c r="C356" s="88">
        <v>8</v>
      </c>
      <c r="D356" s="88">
        <v>1</v>
      </c>
      <c r="E356" s="89">
        <v>820000880</v>
      </c>
      <c r="F356" s="87">
        <v>110</v>
      </c>
      <c r="G356" s="90">
        <v>1295.9000000000001</v>
      </c>
      <c r="H356" s="90">
        <v>1838.4</v>
      </c>
      <c r="I356" s="90">
        <v>1484.6</v>
      </c>
    </row>
    <row r="357" spans="1:9" ht="22.5" x14ac:dyDescent="0.2">
      <c r="A357" s="86" t="s">
        <v>149</v>
      </c>
      <c r="B357" s="87">
        <v>444</v>
      </c>
      <c r="C357" s="88">
        <v>8</v>
      </c>
      <c r="D357" s="88">
        <v>1</v>
      </c>
      <c r="E357" s="89">
        <v>820000880</v>
      </c>
      <c r="F357" s="87">
        <v>240</v>
      </c>
      <c r="G357" s="90">
        <v>894.8</v>
      </c>
      <c r="H357" s="90">
        <v>0</v>
      </c>
      <c r="I357" s="90">
        <v>0</v>
      </c>
    </row>
    <row r="358" spans="1:9" x14ac:dyDescent="0.2">
      <c r="A358" s="86" t="s">
        <v>107</v>
      </c>
      <c r="B358" s="87">
        <v>444</v>
      </c>
      <c r="C358" s="88">
        <v>8</v>
      </c>
      <c r="D358" s="88">
        <v>1</v>
      </c>
      <c r="E358" s="89">
        <v>820000880</v>
      </c>
      <c r="F358" s="87">
        <v>850</v>
      </c>
      <c r="G358" s="90">
        <v>5.6</v>
      </c>
      <c r="H358" s="90">
        <v>0</v>
      </c>
      <c r="I358" s="90">
        <v>0</v>
      </c>
    </row>
    <row r="359" spans="1:9" ht="45" x14ac:dyDescent="0.2">
      <c r="A359" s="86" t="s">
        <v>369</v>
      </c>
      <c r="B359" s="87">
        <v>444</v>
      </c>
      <c r="C359" s="88">
        <v>8</v>
      </c>
      <c r="D359" s="88">
        <v>1</v>
      </c>
      <c r="E359" s="89">
        <v>820070510</v>
      </c>
      <c r="F359" s="87"/>
      <c r="G359" s="90">
        <v>808.1</v>
      </c>
      <c r="H359" s="90">
        <v>0</v>
      </c>
      <c r="I359" s="90">
        <v>0</v>
      </c>
    </row>
    <row r="360" spans="1:9" x14ac:dyDescent="0.2">
      <c r="A360" s="86" t="s">
        <v>102</v>
      </c>
      <c r="B360" s="87">
        <v>444</v>
      </c>
      <c r="C360" s="88">
        <v>8</v>
      </c>
      <c r="D360" s="88">
        <v>1</v>
      </c>
      <c r="E360" s="89">
        <v>820070510</v>
      </c>
      <c r="F360" s="87">
        <v>110</v>
      </c>
      <c r="G360" s="90">
        <v>806.7</v>
      </c>
      <c r="H360" s="90">
        <v>0</v>
      </c>
      <c r="I360" s="90">
        <v>0</v>
      </c>
    </row>
    <row r="361" spans="1:9" x14ac:dyDescent="0.2">
      <c r="A361" s="86" t="s">
        <v>107</v>
      </c>
      <c r="B361" s="87">
        <v>444</v>
      </c>
      <c r="C361" s="88">
        <v>8</v>
      </c>
      <c r="D361" s="88">
        <v>1</v>
      </c>
      <c r="E361" s="89">
        <v>820070510</v>
      </c>
      <c r="F361" s="87">
        <v>850</v>
      </c>
      <c r="G361" s="90">
        <v>1.4</v>
      </c>
      <c r="H361" s="90">
        <v>0</v>
      </c>
      <c r="I361" s="90">
        <v>0</v>
      </c>
    </row>
    <row r="362" spans="1:9" x14ac:dyDescent="0.2">
      <c r="A362" s="86" t="s">
        <v>104</v>
      </c>
      <c r="B362" s="87">
        <v>444</v>
      </c>
      <c r="C362" s="88">
        <v>8</v>
      </c>
      <c r="D362" s="88">
        <v>1</v>
      </c>
      <c r="E362" s="89">
        <v>830000880</v>
      </c>
      <c r="F362" s="87"/>
      <c r="G362" s="90">
        <v>22163.3</v>
      </c>
      <c r="H362" s="90">
        <v>20505.400000000001</v>
      </c>
      <c r="I362" s="90">
        <v>20505.400000000001</v>
      </c>
    </row>
    <row r="363" spans="1:9" x14ac:dyDescent="0.2">
      <c r="A363" s="86" t="s">
        <v>102</v>
      </c>
      <c r="B363" s="87">
        <v>444</v>
      </c>
      <c r="C363" s="88">
        <v>8</v>
      </c>
      <c r="D363" s="88">
        <v>1</v>
      </c>
      <c r="E363" s="89">
        <v>830000880</v>
      </c>
      <c r="F363" s="87">
        <v>110</v>
      </c>
      <c r="G363" s="90">
        <v>19698.5</v>
      </c>
      <c r="H363" s="90">
        <v>20409</v>
      </c>
      <c r="I363" s="90">
        <v>20409</v>
      </c>
    </row>
    <row r="364" spans="1:9" ht="22.5" x14ac:dyDescent="0.2">
      <c r="A364" s="86" t="s">
        <v>149</v>
      </c>
      <c r="B364" s="87">
        <v>444</v>
      </c>
      <c r="C364" s="88">
        <v>8</v>
      </c>
      <c r="D364" s="88">
        <v>1</v>
      </c>
      <c r="E364" s="89">
        <v>830000880</v>
      </c>
      <c r="F364" s="87">
        <v>240</v>
      </c>
      <c r="G364" s="90">
        <v>2424.9</v>
      </c>
      <c r="H364" s="90">
        <v>96.4</v>
      </c>
      <c r="I364" s="90">
        <v>96.4</v>
      </c>
    </row>
    <row r="365" spans="1:9" x14ac:dyDescent="0.2">
      <c r="A365" s="86" t="s">
        <v>107</v>
      </c>
      <c r="B365" s="87">
        <v>444</v>
      </c>
      <c r="C365" s="88">
        <v>8</v>
      </c>
      <c r="D365" s="88">
        <v>1</v>
      </c>
      <c r="E365" s="89">
        <v>830000880</v>
      </c>
      <c r="F365" s="87">
        <v>850</v>
      </c>
      <c r="G365" s="90">
        <v>39.9</v>
      </c>
      <c r="H365" s="90">
        <v>0</v>
      </c>
      <c r="I365" s="90">
        <v>0</v>
      </c>
    </row>
    <row r="366" spans="1:9" ht="22.5" x14ac:dyDescent="0.2">
      <c r="A366" s="86" t="s">
        <v>370</v>
      </c>
      <c r="B366" s="87">
        <v>444</v>
      </c>
      <c r="C366" s="88">
        <v>8</v>
      </c>
      <c r="D366" s="88">
        <v>1</v>
      </c>
      <c r="E366" s="89">
        <v>830070290</v>
      </c>
      <c r="F366" s="87"/>
      <c r="G366" s="90">
        <v>534.4</v>
      </c>
      <c r="H366" s="90">
        <v>0</v>
      </c>
      <c r="I366" s="90">
        <v>0</v>
      </c>
    </row>
    <row r="367" spans="1:9" ht="22.5" x14ac:dyDescent="0.2">
      <c r="A367" s="86" t="s">
        <v>149</v>
      </c>
      <c r="B367" s="87">
        <v>444</v>
      </c>
      <c r="C367" s="88">
        <v>8</v>
      </c>
      <c r="D367" s="88">
        <v>1</v>
      </c>
      <c r="E367" s="89">
        <v>830070290</v>
      </c>
      <c r="F367" s="87">
        <v>240</v>
      </c>
      <c r="G367" s="90">
        <v>534.4</v>
      </c>
      <c r="H367" s="90">
        <v>0</v>
      </c>
      <c r="I367" s="90">
        <v>0</v>
      </c>
    </row>
    <row r="368" spans="1:9" ht="45" x14ac:dyDescent="0.2">
      <c r="A368" s="86" t="s">
        <v>371</v>
      </c>
      <c r="B368" s="87">
        <v>444</v>
      </c>
      <c r="C368" s="88">
        <v>8</v>
      </c>
      <c r="D368" s="88">
        <v>1</v>
      </c>
      <c r="E368" s="89">
        <v>830070510</v>
      </c>
      <c r="F368" s="87"/>
      <c r="G368" s="90">
        <v>9321</v>
      </c>
      <c r="H368" s="90">
        <v>0</v>
      </c>
      <c r="I368" s="90">
        <v>0</v>
      </c>
    </row>
    <row r="369" spans="1:9" x14ac:dyDescent="0.2">
      <c r="A369" s="86" t="s">
        <v>102</v>
      </c>
      <c r="B369" s="87">
        <v>444</v>
      </c>
      <c r="C369" s="88">
        <v>8</v>
      </c>
      <c r="D369" s="88">
        <v>1</v>
      </c>
      <c r="E369" s="89">
        <v>830070510</v>
      </c>
      <c r="F369" s="87">
        <v>110</v>
      </c>
      <c r="G369" s="90">
        <v>8815.9</v>
      </c>
      <c r="H369" s="90">
        <v>0</v>
      </c>
      <c r="I369" s="90">
        <v>0</v>
      </c>
    </row>
    <row r="370" spans="1:9" ht="22.5" x14ac:dyDescent="0.2">
      <c r="A370" s="86" t="s">
        <v>149</v>
      </c>
      <c r="B370" s="87">
        <v>444</v>
      </c>
      <c r="C370" s="88">
        <v>8</v>
      </c>
      <c r="D370" s="88">
        <v>1</v>
      </c>
      <c r="E370" s="89">
        <v>830070510</v>
      </c>
      <c r="F370" s="87">
        <v>240</v>
      </c>
      <c r="G370" s="90">
        <v>497.5</v>
      </c>
      <c r="H370" s="90">
        <v>0</v>
      </c>
      <c r="I370" s="90">
        <v>0</v>
      </c>
    </row>
    <row r="371" spans="1:9" x14ac:dyDescent="0.2">
      <c r="A371" s="86" t="s">
        <v>107</v>
      </c>
      <c r="B371" s="87">
        <v>444</v>
      </c>
      <c r="C371" s="88">
        <v>8</v>
      </c>
      <c r="D371" s="88">
        <v>1</v>
      </c>
      <c r="E371" s="89">
        <v>830070510</v>
      </c>
      <c r="F371" s="87">
        <v>850</v>
      </c>
      <c r="G371" s="90">
        <v>7.6</v>
      </c>
      <c r="H371" s="90">
        <v>0</v>
      </c>
      <c r="I371" s="90">
        <v>0</v>
      </c>
    </row>
    <row r="372" spans="1:9" ht="33.75" x14ac:dyDescent="0.2">
      <c r="A372" s="86" t="s">
        <v>413</v>
      </c>
      <c r="B372" s="87">
        <v>444</v>
      </c>
      <c r="C372" s="88">
        <v>8</v>
      </c>
      <c r="D372" s="88">
        <v>1</v>
      </c>
      <c r="E372" s="89">
        <v>830070660</v>
      </c>
      <c r="F372" s="87"/>
      <c r="G372" s="90">
        <v>421</v>
      </c>
      <c r="H372" s="90">
        <v>0</v>
      </c>
      <c r="I372" s="90">
        <v>0</v>
      </c>
    </row>
    <row r="373" spans="1:9" ht="22.5" x14ac:dyDescent="0.2">
      <c r="A373" s="86" t="s">
        <v>149</v>
      </c>
      <c r="B373" s="87">
        <v>444</v>
      </c>
      <c r="C373" s="88">
        <v>8</v>
      </c>
      <c r="D373" s="88">
        <v>1</v>
      </c>
      <c r="E373" s="89">
        <v>830070660</v>
      </c>
      <c r="F373" s="87">
        <v>240</v>
      </c>
      <c r="G373" s="90">
        <v>421</v>
      </c>
      <c r="H373" s="90">
        <v>0</v>
      </c>
      <c r="I373" s="90">
        <v>0</v>
      </c>
    </row>
    <row r="374" spans="1:9" ht="22.5" x14ac:dyDescent="0.2">
      <c r="A374" s="86" t="s">
        <v>372</v>
      </c>
      <c r="B374" s="87">
        <v>444</v>
      </c>
      <c r="C374" s="88">
        <v>8</v>
      </c>
      <c r="D374" s="88">
        <v>1</v>
      </c>
      <c r="E374" s="89" t="s">
        <v>263</v>
      </c>
      <c r="F374" s="87"/>
      <c r="G374" s="90">
        <v>40.299999999999997</v>
      </c>
      <c r="H374" s="90">
        <v>9.1999999999999993</v>
      </c>
      <c r="I374" s="90">
        <v>9.1999999999999993</v>
      </c>
    </row>
    <row r="375" spans="1:9" ht="22.5" x14ac:dyDescent="0.2">
      <c r="A375" s="86" t="s">
        <v>149</v>
      </c>
      <c r="B375" s="87">
        <v>444</v>
      </c>
      <c r="C375" s="88">
        <v>8</v>
      </c>
      <c r="D375" s="88">
        <v>1</v>
      </c>
      <c r="E375" s="89" t="s">
        <v>263</v>
      </c>
      <c r="F375" s="87">
        <v>240</v>
      </c>
      <c r="G375" s="90">
        <v>40.299999999999997</v>
      </c>
      <c r="H375" s="90">
        <v>9.1999999999999993</v>
      </c>
      <c r="I375" s="90">
        <v>9.1999999999999993</v>
      </c>
    </row>
    <row r="376" spans="1:9" ht="33.75" x14ac:dyDescent="0.2">
      <c r="A376" s="86" t="s">
        <v>366</v>
      </c>
      <c r="B376" s="87">
        <v>444</v>
      </c>
      <c r="C376" s="88">
        <v>8</v>
      </c>
      <c r="D376" s="88">
        <v>1</v>
      </c>
      <c r="E376" s="89" t="s">
        <v>414</v>
      </c>
      <c r="F376" s="87"/>
      <c r="G376" s="90">
        <v>100</v>
      </c>
      <c r="H376" s="90">
        <v>0</v>
      </c>
      <c r="I376" s="90">
        <v>0</v>
      </c>
    </row>
    <row r="377" spans="1:9" ht="22.5" x14ac:dyDescent="0.2">
      <c r="A377" s="86" t="s">
        <v>149</v>
      </c>
      <c r="B377" s="87">
        <v>444</v>
      </c>
      <c r="C377" s="88">
        <v>8</v>
      </c>
      <c r="D377" s="88">
        <v>1</v>
      </c>
      <c r="E377" s="89" t="s">
        <v>414</v>
      </c>
      <c r="F377" s="87">
        <v>240</v>
      </c>
      <c r="G377" s="90">
        <v>100</v>
      </c>
      <c r="H377" s="90">
        <v>0</v>
      </c>
      <c r="I377" s="90">
        <v>0</v>
      </c>
    </row>
    <row r="378" spans="1:9" ht="22.5" x14ac:dyDescent="0.2">
      <c r="A378" s="86" t="s">
        <v>229</v>
      </c>
      <c r="B378" s="87">
        <v>444</v>
      </c>
      <c r="C378" s="88">
        <v>8</v>
      </c>
      <c r="D378" s="88">
        <v>1</v>
      </c>
      <c r="E378" s="89">
        <v>7300000240</v>
      </c>
      <c r="F378" s="87"/>
      <c r="G378" s="90">
        <v>300</v>
      </c>
      <c r="H378" s="90">
        <v>0</v>
      </c>
      <c r="I378" s="90">
        <v>0</v>
      </c>
    </row>
    <row r="379" spans="1:9" ht="22.5" x14ac:dyDescent="0.2">
      <c r="A379" s="86" t="s">
        <v>149</v>
      </c>
      <c r="B379" s="87">
        <v>444</v>
      </c>
      <c r="C379" s="88">
        <v>8</v>
      </c>
      <c r="D379" s="88">
        <v>1</v>
      </c>
      <c r="E379" s="89">
        <v>7300000240</v>
      </c>
      <c r="F379" s="87">
        <v>240</v>
      </c>
      <c r="G379" s="90">
        <v>300</v>
      </c>
      <c r="H379" s="90">
        <v>0</v>
      </c>
      <c r="I379" s="90">
        <v>0</v>
      </c>
    </row>
    <row r="380" spans="1:9" ht="33.75" x14ac:dyDescent="0.2">
      <c r="A380" s="86" t="s">
        <v>415</v>
      </c>
      <c r="B380" s="87">
        <v>444</v>
      </c>
      <c r="C380" s="88">
        <v>8</v>
      </c>
      <c r="D380" s="88">
        <v>1</v>
      </c>
      <c r="E380" s="89">
        <v>8220000290</v>
      </c>
      <c r="F380" s="87"/>
      <c r="G380" s="90">
        <v>232.3</v>
      </c>
      <c r="H380" s="90">
        <v>0</v>
      </c>
      <c r="I380" s="90">
        <v>0</v>
      </c>
    </row>
    <row r="381" spans="1:9" ht="22.5" x14ac:dyDescent="0.2">
      <c r="A381" s="86" t="s">
        <v>149</v>
      </c>
      <c r="B381" s="87">
        <v>444</v>
      </c>
      <c r="C381" s="88">
        <v>8</v>
      </c>
      <c r="D381" s="88">
        <v>1</v>
      </c>
      <c r="E381" s="89">
        <v>8220000290</v>
      </c>
      <c r="F381" s="87">
        <v>240</v>
      </c>
      <c r="G381" s="90">
        <v>232.3</v>
      </c>
      <c r="H381" s="90">
        <v>0</v>
      </c>
      <c r="I381" s="90">
        <v>0</v>
      </c>
    </row>
    <row r="382" spans="1:9" x14ac:dyDescent="0.2">
      <c r="A382" s="86" t="s">
        <v>205</v>
      </c>
      <c r="B382" s="87">
        <v>444</v>
      </c>
      <c r="C382" s="88">
        <v>10</v>
      </c>
      <c r="D382" s="88"/>
      <c r="E382" s="89"/>
      <c r="F382" s="87"/>
      <c r="G382" s="90">
        <v>93664.8</v>
      </c>
      <c r="H382" s="90">
        <v>92826.1</v>
      </c>
      <c r="I382" s="90">
        <v>94374.9</v>
      </c>
    </row>
    <row r="383" spans="1:9" x14ac:dyDescent="0.2">
      <c r="A383" s="86" t="s">
        <v>29</v>
      </c>
      <c r="B383" s="87">
        <v>444</v>
      </c>
      <c r="C383" s="88">
        <v>10</v>
      </c>
      <c r="D383" s="88">
        <v>1</v>
      </c>
      <c r="E383" s="89"/>
      <c r="F383" s="87"/>
      <c r="G383" s="90">
        <v>865</v>
      </c>
      <c r="H383" s="90">
        <v>865</v>
      </c>
      <c r="I383" s="90">
        <v>865</v>
      </c>
    </row>
    <row r="384" spans="1:9" ht="22.5" x14ac:dyDescent="0.2">
      <c r="A384" s="86" t="s">
        <v>144</v>
      </c>
      <c r="B384" s="87">
        <v>444</v>
      </c>
      <c r="C384" s="88">
        <v>10</v>
      </c>
      <c r="D384" s="88">
        <v>1</v>
      </c>
      <c r="E384" s="89">
        <v>9900002100</v>
      </c>
      <c r="F384" s="87"/>
      <c r="G384" s="90">
        <v>865</v>
      </c>
      <c r="H384" s="90">
        <v>865</v>
      </c>
      <c r="I384" s="90">
        <v>865</v>
      </c>
    </row>
    <row r="385" spans="1:9" x14ac:dyDescent="0.2">
      <c r="A385" s="86" t="s">
        <v>110</v>
      </c>
      <c r="B385" s="87">
        <v>444</v>
      </c>
      <c r="C385" s="88">
        <v>10</v>
      </c>
      <c r="D385" s="88">
        <v>1</v>
      </c>
      <c r="E385" s="89">
        <v>9900002100</v>
      </c>
      <c r="F385" s="87">
        <v>310</v>
      </c>
      <c r="G385" s="90">
        <v>865</v>
      </c>
      <c r="H385" s="90">
        <v>865</v>
      </c>
      <c r="I385" s="90">
        <v>865</v>
      </c>
    </row>
    <row r="386" spans="1:9" x14ac:dyDescent="0.2">
      <c r="A386" s="86" t="s">
        <v>30</v>
      </c>
      <c r="B386" s="87">
        <v>444</v>
      </c>
      <c r="C386" s="88">
        <v>10</v>
      </c>
      <c r="D386" s="88">
        <v>2</v>
      </c>
      <c r="E386" s="89"/>
      <c r="F386" s="87"/>
      <c r="G386" s="90">
        <v>48767.7</v>
      </c>
      <c r="H386" s="90">
        <v>49937.4</v>
      </c>
      <c r="I386" s="90">
        <v>51751.5</v>
      </c>
    </row>
    <row r="387" spans="1:9" ht="22.5" x14ac:dyDescent="0.2">
      <c r="A387" s="86" t="s">
        <v>268</v>
      </c>
      <c r="B387" s="87">
        <v>444</v>
      </c>
      <c r="C387" s="88">
        <v>10</v>
      </c>
      <c r="D387" s="88">
        <v>2</v>
      </c>
      <c r="E387" s="89">
        <v>1210000880</v>
      </c>
      <c r="F387" s="87"/>
      <c r="G387" s="90">
        <v>450</v>
      </c>
      <c r="H387" s="90">
        <v>0</v>
      </c>
      <c r="I387" s="90">
        <v>0</v>
      </c>
    </row>
    <row r="388" spans="1:9" x14ac:dyDescent="0.2">
      <c r="A388" s="86" t="s">
        <v>156</v>
      </c>
      <c r="B388" s="87">
        <v>444</v>
      </c>
      <c r="C388" s="88">
        <v>10</v>
      </c>
      <c r="D388" s="88">
        <v>2</v>
      </c>
      <c r="E388" s="89">
        <v>1210000880</v>
      </c>
      <c r="F388" s="87">
        <v>610</v>
      </c>
      <c r="G388" s="90">
        <v>450</v>
      </c>
      <c r="H388" s="90">
        <v>0</v>
      </c>
      <c r="I388" s="90">
        <v>0</v>
      </c>
    </row>
    <row r="389" spans="1:9" ht="33.75" x14ac:dyDescent="0.2">
      <c r="A389" s="86" t="s">
        <v>332</v>
      </c>
      <c r="B389" s="87">
        <v>444</v>
      </c>
      <c r="C389" s="88">
        <v>10</v>
      </c>
      <c r="D389" s="88">
        <v>2</v>
      </c>
      <c r="E389" s="89">
        <v>1210070180</v>
      </c>
      <c r="F389" s="87"/>
      <c r="G389" s="90">
        <v>48317.7</v>
      </c>
      <c r="H389" s="90">
        <v>49937.4</v>
      </c>
      <c r="I389" s="90">
        <v>51751.5</v>
      </c>
    </row>
    <row r="390" spans="1:9" x14ac:dyDescent="0.2">
      <c r="A390" s="86" t="s">
        <v>156</v>
      </c>
      <c r="B390" s="87">
        <v>444</v>
      </c>
      <c r="C390" s="88">
        <v>10</v>
      </c>
      <c r="D390" s="88">
        <v>2</v>
      </c>
      <c r="E390" s="89">
        <v>1210070180</v>
      </c>
      <c r="F390" s="87">
        <v>610</v>
      </c>
      <c r="G390" s="90">
        <v>48317.7</v>
      </c>
      <c r="H390" s="90">
        <v>49937.4</v>
      </c>
      <c r="I390" s="90">
        <v>51751.5</v>
      </c>
    </row>
    <row r="391" spans="1:9" x14ac:dyDescent="0.2">
      <c r="A391" s="86" t="s">
        <v>31</v>
      </c>
      <c r="B391" s="87">
        <v>444</v>
      </c>
      <c r="C391" s="88">
        <v>10</v>
      </c>
      <c r="D391" s="88">
        <v>3</v>
      </c>
      <c r="E391" s="89"/>
      <c r="F391" s="87"/>
      <c r="G391" s="90">
        <v>10953.5</v>
      </c>
      <c r="H391" s="90">
        <v>4110.6000000000004</v>
      </c>
      <c r="I391" s="90">
        <v>3346.3</v>
      </c>
    </row>
    <row r="392" spans="1:9" ht="45" x14ac:dyDescent="0.2">
      <c r="A392" s="86" t="s">
        <v>416</v>
      </c>
      <c r="B392" s="87">
        <v>444</v>
      </c>
      <c r="C392" s="88">
        <v>10</v>
      </c>
      <c r="D392" s="88">
        <v>3</v>
      </c>
      <c r="E392" s="89" t="s">
        <v>417</v>
      </c>
      <c r="F392" s="87"/>
      <c r="G392" s="90">
        <v>1865</v>
      </c>
      <c r="H392" s="90">
        <v>0</v>
      </c>
      <c r="I392" s="90">
        <v>0</v>
      </c>
    </row>
    <row r="393" spans="1:9" ht="22.5" x14ac:dyDescent="0.2">
      <c r="A393" s="86" t="s">
        <v>111</v>
      </c>
      <c r="B393" s="87">
        <v>444</v>
      </c>
      <c r="C393" s="88">
        <v>10</v>
      </c>
      <c r="D393" s="88">
        <v>3</v>
      </c>
      <c r="E393" s="89" t="s">
        <v>417</v>
      </c>
      <c r="F393" s="87">
        <v>320</v>
      </c>
      <c r="G393" s="90">
        <v>1865</v>
      </c>
      <c r="H393" s="90">
        <v>0</v>
      </c>
      <c r="I393" s="90">
        <v>0</v>
      </c>
    </row>
    <row r="394" spans="1:9" ht="33.75" x14ac:dyDescent="0.2">
      <c r="A394" s="86" t="s">
        <v>308</v>
      </c>
      <c r="B394" s="87">
        <v>444</v>
      </c>
      <c r="C394" s="88">
        <v>10</v>
      </c>
      <c r="D394" s="88">
        <v>3</v>
      </c>
      <c r="E394" s="89" t="s">
        <v>309</v>
      </c>
      <c r="F394" s="87"/>
      <c r="G394" s="90">
        <v>0</v>
      </c>
      <c r="H394" s="90">
        <v>1611.7</v>
      </c>
      <c r="I394" s="90">
        <v>1577.4</v>
      </c>
    </row>
    <row r="395" spans="1:9" ht="22.5" x14ac:dyDescent="0.2">
      <c r="A395" s="86" t="s">
        <v>111</v>
      </c>
      <c r="B395" s="87">
        <v>444</v>
      </c>
      <c r="C395" s="88">
        <v>10</v>
      </c>
      <c r="D395" s="88">
        <v>3</v>
      </c>
      <c r="E395" s="89" t="s">
        <v>309</v>
      </c>
      <c r="F395" s="87">
        <v>320</v>
      </c>
      <c r="G395" s="90">
        <v>0</v>
      </c>
      <c r="H395" s="90">
        <v>1611.7</v>
      </c>
      <c r="I395" s="90">
        <v>1577.4</v>
      </c>
    </row>
    <row r="396" spans="1:9" ht="33.75" x14ac:dyDescent="0.2">
      <c r="A396" s="86" t="s">
        <v>245</v>
      </c>
      <c r="B396" s="87">
        <v>444</v>
      </c>
      <c r="C396" s="88">
        <v>10</v>
      </c>
      <c r="D396" s="88">
        <v>3</v>
      </c>
      <c r="E396" s="89">
        <v>3900070279</v>
      </c>
      <c r="F396" s="87"/>
      <c r="G396" s="90">
        <v>0</v>
      </c>
      <c r="H396" s="90">
        <v>1578.9</v>
      </c>
      <c r="I396" s="90">
        <v>1578.9</v>
      </c>
    </row>
    <row r="397" spans="1:9" ht="22.5" x14ac:dyDescent="0.2">
      <c r="A397" s="86" t="s">
        <v>111</v>
      </c>
      <c r="B397" s="87">
        <v>444</v>
      </c>
      <c r="C397" s="88">
        <v>10</v>
      </c>
      <c r="D397" s="88">
        <v>3</v>
      </c>
      <c r="E397" s="89">
        <v>3900070279</v>
      </c>
      <c r="F397" s="87">
        <v>320</v>
      </c>
      <c r="G397" s="90">
        <v>0</v>
      </c>
      <c r="H397" s="90">
        <v>1578.9</v>
      </c>
      <c r="I397" s="90">
        <v>1578.9</v>
      </c>
    </row>
    <row r="398" spans="1:9" ht="33.75" x14ac:dyDescent="0.2">
      <c r="A398" s="86" t="s">
        <v>373</v>
      </c>
      <c r="B398" s="87">
        <v>444</v>
      </c>
      <c r="C398" s="88">
        <v>10</v>
      </c>
      <c r="D398" s="88">
        <v>3</v>
      </c>
      <c r="E398" s="89" t="s">
        <v>321</v>
      </c>
      <c r="F398" s="87"/>
      <c r="G398" s="90">
        <v>2160.1999999999998</v>
      </c>
      <c r="H398" s="90">
        <v>0</v>
      </c>
      <c r="I398" s="90">
        <v>0</v>
      </c>
    </row>
    <row r="399" spans="1:9" ht="22.5" x14ac:dyDescent="0.2">
      <c r="A399" s="86" t="s">
        <v>111</v>
      </c>
      <c r="B399" s="87">
        <v>444</v>
      </c>
      <c r="C399" s="88">
        <v>10</v>
      </c>
      <c r="D399" s="88">
        <v>3</v>
      </c>
      <c r="E399" s="89" t="s">
        <v>321</v>
      </c>
      <c r="F399" s="87">
        <v>320</v>
      </c>
      <c r="G399" s="90">
        <v>2160.1999999999998</v>
      </c>
      <c r="H399" s="90">
        <v>0</v>
      </c>
      <c r="I399" s="90">
        <v>0</v>
      </c>
    </row>
    <row r="400" spans="1:9" ht="22.5" x14ac:dyDescent="0.2">
      <c r="A400" s="86" t="s">
        <v>189</v>
      </c>
      <c r="B400" s="87">
        <v>444</v>
      </c>
      <c r="C400" s="88">
        <v>10</v>
      </c>
      <c r="D400" s="88">
        <v>3</v>
      </c>
      <c r="E400" s="89">
        <v>7400000250</v>
      </c>
      <c r="F400" s="87"/>
      <c r="G400" s="90">
        <v>760</v>
      </c>
      <c r="H400" s="90">
        <v>800</v>
      </c>
      <c r="I400" s="90">
        <v>0</v>
      </c>
    </row>
    <row r="401" spans="1:9" x14ac:dyDescent="0.2">
      <c r="A401" s="86" t="s">
        <v>156</v>
      </c>
      <c r="B401" s="87">
        <v>444</v>
      </c>
      <c r="C401" s="88">
        <v>10</v>
      </c>
      <c r="D401" s="88">
        <v>3</v>
      </c>
      <c r="E401" s="89">
        <v>7400000250</v>
      </c>
      <c r="F401" s="87">
        <v>610</v>
      </c>
      <c r="G401" s="90">
        <v>760</v>
      </c>
      <c r="H401" s="90">
        <v>800</v>
      </c>
      <c r="I401" s="90">
        <v>0</v>
      </c>
    </row>
    <row r="402" spans="1:9" ht="33.75" x14ac:dyDescent="0.2">
      <c r="A402" s="86" t="s">
        <v>418</v>
      </c>
      <c r="B402" s="87">
        <v>444</v>
      </c>
      <c r="C402" s="88">
        <v>10</v>
      </c>
      <c r="D402" s="88">
        <v>3</v>
      </c>
      <c r="E402" s="89">
        <v>8210000290</v>
      </c>
      <c r="F402" s="87"/>
      <c r="G402" s="90">
        <v>1058.3</v>
      </c>
      <c r="H402" s="90">
        <v>0</v>
      </c>
      <c r="I402" s="90">
        <v>0</v>
      </c>
    </row>
    <row r="403" spans="1:9" x14ac:dyDescent="0.2">
      <c r="A403" s="86" t="s">
        <v>156</v>
      </c>
      <c r="B403" s="87">
        <v>444</v>
      </c>
      <c r="C403" s="88">
        <v>10</v>
      </c>
      <c r="D403" s="88">
        <v>3</v>
      </c>
      <c r="E403" s="89">
        <v>8210000290</v>
      </c>
      <c r="F403" s="87">
        <v>610</v>
      </c>
      <c r="G403" s="90">
        <v>1058.3</v>
      </c>
      <c r="H403" s="90">
        <v>0</v>
      </c>
      <c r="I403" s="90">
        <v>0</v>
      </c>
    </row>
    <row r="404" spans="1:9" ht="22.5" x14ac:dyDescent="0.2">
      <c r="A404" s="86" t="s">
        <v>192</v>
      </c>
      <c r="B404" s="87">
        <v>444</v>
      </c>
      <c r="C404" s="88">
        <v>10</v>
      </c>
      <c r="D404" s="88">
        <v>3</v>
      </c>
      <c r="E404" s="89">
        <v>9900002191</v>
      </c>
      <c r="F404" s="87"/>
      <c r="G404" s="90">
        <v>83.3</v>
      </c>
      <c r="H404" s="90">
        <v>120</v>
      </c>
      <c r="I404" s="90">
        <v>120</v>
      </c>
    </row>
    <row r="405" spans="1:9" ht="22.5" x14ac:dyDescent="0.2">
      <c r="A405" s="86" t="s">
        <v>149</v>
      </c>
      <c r="B405" s="87">
        <v>444</v>
      </c>
      <c r="C405" s="88">
        <v>10</v>
      </c>
      <c r="D405" s="88">
        <v>3</v>
      </c>
      <c r="E405" s="89">
        <v>9900002191</v>
      </c>
      <c r="F405" s="87">
        <v>240</v>
      </c>
      <c r="G405" s="90">
        <v>83.3</v>
      </c>
      <c r="H405" s="90">
        <v>120</v>
      </c>
      <c r="I405" s="90">
        <v>120</v>
      </c>
    </row>
    <row r="406" spans="1:9" ht="22.5" x14ac:dyDescent="0.2">
      <c r="A406" s="86" t="s">
        <v>194</v>
      </c>
      <c r="B406" s="87">
        <v>444</v>
      </c>
      <c r="C406" s="88">
        <v>10</v>
      </c>
      <c r="D406" s="88">
        <v>3</v>
      </c>
      <c r="E406" s="89">
        <v>9900002192</v>
      </c>
      <c r="F406" s="87"/>
      <c r="G406" s="90">
        <v>56.5</v>
      </c>
      <c r="H406" s="90">
        <v>0</v>
      </c>
      <c r="I406" s="90">
        <v>70</v>
      </c>
    </row>
    <row r="407" spans="1:9" ht="22.5" x14ac:dyDescent="0.2">
      <c r="A407" s="86" t="s">
        <v>149</v>
      </c>
      <c r="B407" s="87">
        <v>444</v>
      </c>
      <c r="C407" s="88">
        <v>10</v>
      </c>
      <c r="D407" s="88">
        <v>3</v>
      </c>
      <c r="E407" s="89">
        <v>9900002192</v>
      </c>
      <c r="F407" s="87">
        <v>240</v>
      </c>
      <c r="G407" s="90">
        <v>56.5</v>
      </c>
      <c r="H407" s="90">
        <v>0</v>
      </c>
      <c r="I407" s="90">
        <v>70</v>
      </c>
    </row>
    <row r="408" spans="1:9" ht="56.25" x14ac:dyDescent="0.2">
      <c r="A408" s="86" t="s">
        <v>374</v>
      </c>
      <c r="B408" s="87">
        <v>444</v>
      </c>
      <c r="C408" s="88">
        <v>10</v>
      </c>
      <c r="D408" s="88">
        <v>3</v>
      </c>
      <c r="E408" s="89">
        <v>9900051340</v>
      </c>
      <c r="F408" s="87"/>
      <c r="G408" s="90">
        <v>4970.2</v>
      </c>
      <c r="H408" s="90">
        <v>0</v>
      </c>
      <c r="I408" s="90">
        <v>0</v>
      </c>
    </row>
    <row r="409" spans="1:9" ht="22.5" x14ac:dyDescent="0.2">
      <c r="A409" s="86" t="s">
        <v>111</v>
      </c>
      <c r="B409" s="87">
        <v>444</v>
      </c>
      <c r="C409" s="88">
        <v>10</v>
      </c>
      <c r="D409" s="88">
        <v>3</v>
      </c>
      <c r="E409" s="89">
        <v>9900051340</v>
      </c>
      <c r="F409" s="87">
        <v>320</v>
      </c>
      <c r="G409" s="90">
        <v>4970.2</v>
      </c>
      <c r="H409" s="90">
        <v>0</v>
      </c>
      <c r="I409" s="90">
        <v>0</v>
      </c>
    </row>
    <row r="410" spans="1:9" x14ac:dyDescent="0.2">
      <c r="A410" s="86" t="s">
        <v>32</v>
      </c>
      <c r="B410" s="87">
        <v>444</v>
      </c>
      <c r="C410" s="88">
        <v>10</v>
      </c>
      <c r="D410" s="88">
        <v>4</v>
      </c>
      <c r="E410" s="89"/>
      <c r="F410" s="87"/>
      <c r="G410" s="90">
        <v>32732.3</v>
      </c>
      <c r="H410" s="90">
        <v>37672</v>
      </c>
      <c r="I410" s="90">
        <v>38276.300000000003</v>
      </c>
    </row>
    <row r="411" spans="1:9" x14ac:dyDescent="0.2">
      <c r="A411" s="86" t="s">
        <v>115</v>
      </c>
      <c r="B411" s="87">
        <v>444</v>
      </c>
      <c r="C411" s="88">
        <v>10</v>
      </c>
      <c r="D411" s="88">
        <v>4</v>
      </c>
      <c r="E411" s="89">
        <v>1250000880</v>
      </c>
      <c r="F411" s="87"/>
      <c r="G411" s="90">
        <v>47.7</v>
      </c>
      <c r="H411" s="90">
        <v>47.7</v>
      </c>
      <c r="I411" s="90">
        <v>47.7</v>
      </c>
    </row>
    <row r="412" spans="1:9" ht="22.5" x14ac:dyDescent="0.2">
      <c r="A412" s="86" t="s">
        <v>149</v>
      </c>
      <c r="B412" s="87">
        <v>444</v>
      </c>
      <c r="C412" s="88">
        <v>10</v>
      </c>
      <c r="D412" s="88">
        <v>4</v>
      </c>
      <c r="E412" s="89">
        <v>1250000880</v>
      </c>
      <c r="F412" s="87">
        <v>240</v>
      </c>
      <c r="G412" s="90">
        <v>47.7</v>
      </c>
      <c r="H412" s="90">
        <v>47.7</v>
      </c>
      <c r="I412" s="90">
        <v>47.7</v>
      </c>
    </row>
    <row r="413" spans="1:9" x14ac:dyDescent="0.2">
      <c r="A413" s="86" t="s">
        <v>145</v>
      </c>
      <c r="B413" s="87">
        <v>444</v>
      </c>
      <c r="C413" s="88">
        <v>10</v>
      </c>
      <c r="D413" s="88">
        <v>4</v>
      </c>
      <c r="E413" s="89">
        <v>1250070289</v>
      </c>
      <c r="F413" s="87"/>
      <c r="G413" s="90">
        <v>6955.6</v>
      </c>
      <c r="H413" s="90">
        <v>8596.5</v>
      </c>
      <c r="I413" s="90">
        <v>9200.7999999999993</v>
      </c>
    </row>
    <row r="414" spans="1:9" ht="22.5" x14ac:dyDescent="0.2">
      <c r="A414" s="86" t="s">
        <v>111</v>
      </c>
      <c r="B414" s="87">
        <v>444</v>
      </c>
      <c r="C414" s="88">
        <v>10</v>
      </c>
      <c r="D414" s="88">
        <v>4</v>
      </c>
      <c r="E414" s="89">
        <v>1250070289</v>
      </c>
      <c r="F414" s="87">
        <v>320</v>
      </c>
      <c r="G414" s="90">
        <v>6955.6</v>
      </c>
      <c r="H414" s="90">
        <v>8596.5</v>
      </c>
      <c r="I414" s="90">
        <v>9200.7999999999993</v>
      </c>
    </row>
    <row r="415" spans="1:9" x14ac:dyDescent="0.2">
      <c r="A415" s="86" t="s">
        <v>116</v>
      </c>
      <c r="B415" s="87">
        <v>444</v>
      </c>
      <c r="C415" s="88">
        <v>10</v>
      </c>
      <c r="D415" s="88">
        <v>4</v>
      </c>
      <c r="E415" s="89">
        <v>1260000880</v>
      </c>
      <c r="F415" s="87"/>
      <c r="G415" s="90">
        <v>40.4</v>
      </c>
      <c r="H415" s="90">
        <v>40.4</v>
      </c>
      <c r="I415" s="90">
        <v>40.4</v>
      </c>
    </row>
    <row r="416" spans="1:9" ht="22.5" x14ac:dyDescent="0.2">
      <c r="A416" s="86" t="s">
        <v>149</v>
      </c>
      <c r="B416" s="87">
        <v>444</v>
      </c>
      <c r="C416" s="88">
        <v>10</v>
      </c>
      <c r="D416" s="88">
        <v>4</v>
      </c>
      <c r="E416" s="89">
        <v>1260000880</v>
      </c>
      <c r="F416" s="87">
        <v>240</v>
      </c>
      <c r="G416" s="90">
        <v>40.4</v>
      </c>
      <c r="H416" s="90">
        <v>40.4</v>
      </c>
      <c r="I416" s="90">
        <v>40.4</v>
      </c>
    </row>
    <row r="417" spans="1:9" x14ac:dyDescent="0.2">
      <c r="A417" s="86" t="s">
        <v>146</v>
      </c>
      <c r="B417" s="87">
        <v>444</v>
      </c>
      <c r="C417" s="88">
        <v>10</v>
      </c>
      <c r="D417" s="88">
        <v>4</v>
      </c>
      <c r="E417" s="89">
        <v>1260070289</v>
      </c>
      <c r="F417" s="87"/>
      <c r="G417" s="90">
        <v>11077.3</v>
      </c>
      <c r="H417" s="90">
        <v>12186</v>
      </c>
      <c r="I417" s="90">
        <v>12186</v>
      </c>
    </row>
    <row r="418" spans="1:9" ht="22.5" x14ac:dyDescent="0.2">
      <c r="A418" s="86" t="s">
        <v>149</v>
      </c>
      <c r="B418" s="87">
        <v>444</v>
      </c>
      <c r="C418" s="88">
        <v>10</v>
      </c>
      <c r="D418" s="88">
        <v>4</v>
      </c>
      <c r="E418" s="89">
        <v>1260070289</v>
      </c>
      <c r="F418" s="87">
        <v>240</v>
      </c>
      <c r="G418" s="90">
        <v>11077.3</v>
      </c>
      <c r="H418" s="90">
        <v>12186</v>
      </c>
      <c r="I418" s="90">
        <v>12186</v>
      </c>
    </row>
    <row r="419" spans="1:9" x14ac:dyDescent="0.2">
      <c r="A419" s="86" t="s">
        <v>117</v>
      </c>
      <c r="B419" s="87">
        <v>444</v>
      </c>
      <c r="C419" s="88">
        <v>10</v>
      </c>
      <c r="D419" s="88">
        <v>4</v>
      </c>
      <c r="E419" s="89">
        <v>1270000880</v>
      </c>
      <c r="F419" s="87"/>
      <c r="G419" s="90">
        <v>93.2</v>
      </c>
      <c r="H419" s="90">
        <v>93.2</v>
      </c>
      <c r="I419" s="90">
        <v>93.2</v>
      </c>
    </row>
    <row r="420" spans="1:9" ht="22.5" x14ac:dyDescent="0.2">
      <c r="A420" s="86" t="s">
        <v>149</v>
      </c>
      <c r="B420" s="87">
        <v>444</v>
      </c>
      <c r="C420" s="88">
        <v>10</v>
      </c>
      <c r="D420" s="88">
        <v>4</v>
      </c>
      <c r="E420" s="89">
        <v>1270000880</v>
      </c>
      <c r="F420" s="87">
        <v>240</v>
      </c>
      <c r="G420" s="90">
        <v>93.2</v>
      </c>
      <c r="H420" s="90">
        <v>93.2</v>
      </c>
      <c r="I420" s="90">
        <v>93.2</v>
      </c>
    </row>
    <row r="421" spans="1:9" x14ac:dyDescent="0.2">
      <c r="A421" s="86" t="s">
        <v>147</v>
      </c>
      <c r="B421" s="87">
        <v>444</v>
      </c>
      <c r="C421" s="88">
        <v>10</v>
      </c>
      <c r="D421" s="88">
        <v>4</v>
      </c>
      <c r="E421" s="89">
        <v>1270070289</v>
      </c>
      <c r="F421" s="87"/>
      <c r="G421" s="90">
        <v>14518.1</v>
      </c>
      <c r="H421" s="90">
        <v>16708.2</v>
      </c>
      <c r="I421" s="90">
        <v>16708.2</v>
      </c>
    </row>
    <row r="422" spans="1:9" ht="22.5" x14ac:dyDescent="0.2">
      <c r="A422" s="86" t="s">
        <v>111</v>
      </c>
      <c r="B422" s="87">
        <v>444</v>
      </c>
      <c r="C422" s="88">
        <v>10</v>
      </c>
      <c r="D422" s="88">
        <v>4</v>
      </c>
      <c r="E422" s="89">
        <v>1270070289</v>
      </c>
      <c r="F422" s="87">
        <v>320</v>
      </c>
      <c r="G422" s="90">
        <v>14518.1</v>
      </c>
      <c r="H422" s="90">
        <v>16708.2</v>
      </c>
      <c r="I422" s="90">
        <v>16708.2</v>
      </c>
    </row>
    <row r="423" spans="1:9" x14ac:dyDescent="0.2">
      <c r="A423" s="86" t="s">
        <v>158</v>
      </c>
      <c r="B423" s="87">
        <v>444</v>
      </c>
      <c r="C423" s="88">
        <v>10</v>
      </c>
      <c r="D423" s="88">
        <v>6</v>
      </c>
      <c r="E423" s="89"/>
      <c r="F423" s="87"/>
      <c r="G423" s="90">
        <v>346.3</v>
      </c>
      <c r="H423" s="90">
        <v>241.1</v>
      </c>
      <c r="I423" s="90">
        <v>135.80000000000001</v>
      </c>
    </row>
    <row r="424" spans="1:9" ht="56.25" x14ac:dyDescent="0.2">
      <c r="A424" s="86" t="s">
        <v>375</v>
      </c>
      <c r="B424" s="87">
        <v>444</v>
      </c>
      <c r="C424" s="88">
        <v>10</v>
      </c>
      <c r="D424" s="88">
        <v>6</v>
      </c>
      <c r="E424" s="89">
        <v>400070340</v>
      </c>
      <c r="F424" s="87"/>
      <c r="G424" s="90">
        <v>0</v>
      </c>
      <c r="H424" s="90">
        <v>12.1</v>
      </c>
      <c r="I424" s="90">
        <v>6.8</v>
      </c>
    </row>
    <row r="425" spans="1:9" ht="22.5" x14ac:dyDescent="0.2">
      <c r="A425" s="86" t="s">
        <v>149</v>
      </c>
      <c r="B425" s="87">
        <v>444</v>
      </c>
      <c r="C425" s="88">
        <v>10</v>
      </c>
      <c r="D425" s="88">
        <v>6</v>
      </c>
      <c r="E425" s="89">
        <v>400070340</v>
      </c>
      <c r="F425" s="87">
        <v>240</v>
      </c>
      <c r="G425" s="90">
        <v>0</v>
      </c>
      <c r="H425" s="90">
        <v>12.1</v>
      </c>
      <c r="I425" s="90">
        <v>6.8</v>
      </c>
    </row>
    <row r="426" spans="1:9" ht="56.25" x14ac:dyDescent="0.2">
      <c r="A426" s="86" t="s">
        <v>375</v>
      </c>
      <c r="B426" s="87">
        <v>444</v>
      </c>
      <c r="C426" s="88">
        <v>10</v>
      </c>
      <c r="D426" s="88">
        <v>6</v>
      </c>
      <c r="E426" s="89">
        <v>401270340</v>
      </c>
      <c r="F426" s="87"/>
      <c r="G426" s="90">
        <v>317.3</v>
      </c>
      <c r="H426" s="90">
        <v>200</v>
      </c>
      <c r="I426" s="90">
        <v>100</v>
      </c>
    </row>
    <row r="427" spans="1:9" ht="22.5" x14ac:dyDescent="0.2">
      <c r="A427" s="86" t="s">
        <v>149</v>
      </c>
      <c r="B427" s="87">
        <v>444</v>
      </c>
      <c r="C427" s="88">
        <v>10</v>
      </c>
      <c r="D427" s="88">
        <v>6</v>
      </c>
      <c r="E427" s="89">
        <v>401270340</v>
      </c>
      <c r="F427" s="87">
        <v>240</v>
      </c>
      <c r="G427" s="90">
        <v>0</v>
      </c>
      <c r="H427" s="90">
        <v>200</v>
      </c>
      <c r="I427" s="90">
        <v>100</v>
      </c>
    </row>
    <row r="428" spans="1:9" x14ac:dyDescent="0.2">
      <c r="A428" s="86" t="s">
        <v>156</v>
      </c>
      <c r="B428" s="87">
        <v>444</v>
      </c>
      <c r="C428" s="88">
        <v>10</v>
      </c>
      <c r="D428" s="88">
        <v>6</v>
      </c>
      <c r="E428" s="89">
        <v>401270340</v>
      </c>
      <c r="F428" s="87">
        <v>610</v>
      </c>
      <c r="G428" s="90">
        <v>317.3</v>
      </c>
      <c r="H428" s="90">
        <v>0</v>
      </c>
      <c r="I428" s="90">
        <v>0</v>
      </c>
    </row>
    <row r="429" spans="1:9" ht="67.5" x14ac:dyDescent="0.2">
      <c r="A429" s="86" t="s">
        <v>322</v>
      </c>
      <c r="B429" s="87">
        <v>444</v>
      </c>
      <c r="C429" s="88">
        <v>10</v>
      </c>
      <c r="D429" s="88">
        <v>6</v>
      </c>
      <c r="E429" s="89">
        <v>401370340</v>
      </c>
      <c r="F429" s="87"/>
      <c r="G429" s="90">
        <v>29</v>
      </c>
      <c r="H429" s="90">
        <v>29</v>
      </c>
      <c r="I429" s="90">
        <v>29</v>
      </c>
    </row>
    <row r="430" spans="1:9" ht="22.5" x14ac:dyDescent="0.2">
      <c r="A430" s="86" t="s">
        <v>149</v>
      </c>
      <c r="B430" s="87">
        <v>444</v>
      </c>
      <c r="C430" s="88">
        <v>10</v>
      </c>
      <c r="D430" s="88">
        <v>6</v>
      </c>
      <c r="E430" s="89">
        <v>401370340</v>
      </c>
      <c r="F430" s="87">
        <v>240</v>
      </c>
      <c r="G430" s="90">
        <v>29</v>
      </c>
      <c r="H430" s="90">
        <v>29</v>
      </c>
      <c r="I430" s="90">
        <v>29</v>
      </c>
    </row>
    <row r="431" spans="1:9" x14ac:dyDescent="0.2">
      <c r="A431" s="86" t="s">
        <v>323</v>
      </c>
      <c r="B431" s="87">
        <v>444</v>
      </c>
      <c r="C431" s="88">
        <v>11</v>
      </c>
      <c r="D431" s="88"/>
      <c r="E431" s="89"/>
      <c r="F431" s="87"/>
      <c r="G431" s="90">
        <v>33006.9</v>
      </c>
      <c r="H431" s="90">
        <v>0</v>
      </c>
      <c r="I431" s="90">
        <v>0</v>
      </c>
    </row>
    <row r="432" spans="1:9" x14ac:dyDescent="0.2">
      <c r="A432" s="86" t="s">
        <v>324</v>
      </c>
      <c r="B432" s="87">
        <v>444</v>
      </c>
      <c r="C432" s="88">
        <v>11</v>
      </c>
      <c r="D432" s="88">
        <v>2</v>
      </c>
      <c r="E432" s="89"/>
      <c r="F432" s="87"/>
      <c r="G432" s="90">
        <v>33006.9</v>
      </c>
      <c r="H432" s="90">
        <v>0</v>
      </c>
      <c r="I432" s="90">
        <v>0</v>
      </c>
    </row>
    <row r="433" spans="1:9" ht="33.75" x14ac:dyDescent="0.2">
      <c r="A433" s="86" t="s">
        <v>376</v>
      </c>
      <c r="B433" s="87">
        <v>444</v>
      </c>
      <c r="C433" s="88">
        <v>11</v>
      </c>
      <c r="D433" s="88">
        <v>2</v>
      </c>
      <c r="E433" s="89">
        <v>740070670</v>
      </c>
      <c r="F433" s="87"/>
      <c r="G433" s="90">
        <v>1428</v>
      </c>
      <c r="H433" s="90">
        <v>0</v>
      </c>
      <c r="I433" s="90">
        <v>0</v>
      </c>
    </row>
    <row r="434" spans="1:9" x14ac:dyDescent="0.2">
      <c r="A434" s="86" t="s">
        <v>112</v>
      </c>
      <c r="B434" s="87">
        <v>444</v>
      </c>
      <c r="C434" s="88">
        <v>11</v>
      </c>
      <c r="D434" s="88">
        <v>2</v>
      </c>
      <c r="E434" s="89">
        <v>740070670</v>
      </c>
      <c r="F434" s="87">
        <v>410</v>
      </c>
      <c r="G434" s="90">
        <v>10.5</v>
      </c>
      <c r="H434" s="90">
        <v>0</v>
      </c>
      <c r="I434" s="90">
        <v>0</v>
      </c>
    </row>
    <row r="435" spans="1:9" x14ac:dyDescent="0.2">
      <c r="A435" s="86" t="s">
        <v>103</v>
      </c>
      <c r="B435" s="87">
        <v>444</v>
      </c>
      <c r="C435" s="88">
        <v>11</v>
      </c>
      <c r="D435" s="88">
        <v>2</v>
      </c>
      <c r="E435" s="89">
        <v>740070670</v>
      </c>
      <c r="F435" s="87">
        <v>620</v>
      </c>
      <c r="G435" s="90">
        <v>1417.5</v>
      </c>
      <c r="H435" s="90">
        <v>0</v>
      </c>
      <c r="I435" s="90">
        <v>0</v>
      </c>
    </row>
    <row r="436" spans="1:9" ht="22.5" x14ac:dyDescent="0.2">
      <c r="A436" s="86" t="s">
        <v>377</v>
      </c>
      <c r="B436" s="87">
        <v>444</v>
      </c>
      <c r="C436" s="88">
        <v>11</v>
      </c>
      <c r="D436" s="88">
        <v>2</v>
      </c>
      <c r="E436" s="89">
        <v>1401570750</v>
      </c>
      <c r="F436" s="87"/>
      <c r="G436" s="90">
        <v>31578.9</v>
      </c>
      <c r="H436" s="90">
        <v>0</v>
      </c>
      <c r="I436" s="90">
        <v>0</v>
      </c>
    </row>
    <row r="437" spans="1:9" x14ac:dyDescent="0.2">
      <c r="A437" s="86" t="s">
        <v>112</v>
      </c>
      <c r="B437" s="87">
        <v>444</v>
      </c>
      <c r="C437" s="88">
        <v>11</v>
      </c>
      <c r="D437" s="88">
        <v>2</v>
      </c>
      <c r="E437" s="89">
        <v>1401570750</v>
      </c>
      <c r="F437" s="87">
        <v>410</v>
      </c>
      <c r="G437" s="90">
        <v>31578.9</v>
      </c>
      <c r="H437" s="90">
        <v>0</v>
      </c>
      <c r="I437" s="90">
        <v>0</v>
      </c>
    </row>
    <row r="438" spans="1:9" x14ac:dyDescent="0.2">
      <c r="A438" s="86" t="s">
        <v>206</v>
      </c>
      <c r="B438" s="87">
        <v>444</v>
      </c>
      <c r="C438" s="88">
        <v>13</v>
      </c>
      <c r="D438" s="88"/>
      <c r="E438" s="89"/>
      <c r="F438" s="87"/>
      <c r="G438" s="90">
        <v>1591.4</v>
      </c>
      <c r="H438" s="90">
        <v>6870.2</v>
      </c>
      <c r="I438" s="90">
        <v>6870.2</v>
      </c>
    </row>
    <row r="439" spans="1:9" x14ac:dyDescent="0.2">
      <c r="A439" s="86" t="s">
        <v>159</v>
      </c>
      <c r="B439" s="87">
        <v>444</v>
      </c>
      <c r="C439" s="88">
        <v>13</v>
      </c>
      <c r="D439" s="88">
        <v>1</v>
      </c>
      <c r="E439" s="89"/>
      <c r="F439" s="87"/>
      <c r="G439" s="90">
        <v>1591.4</v>
      </c>
      <c r="H439" s="90">
        <v>6870.2</v>
      </c>
      <c r="I439" s="90">
        <v>6870.2</v>
      </c>
    </row>
    <row r="440" spans="1:9" x14ac:dyDescent="0.2">
      <c r="A440" s="86" t="s">
        <v>148</v>
      </c>
      <c r="B440" s="87">
        <v>444</v>
      </c>
      <c r="C440" s="88">
        <v>13</v>
      </c>
      <c r="D440" s="88">
        <v>1</v>
      </c>
      <c r="E440" s="89">
        <v>9900002120</v>
      </c>
      <c r="F440" s="87"/>
      <c r="G440" s="90">
        <v>1591.4</v>
      </c>
      <c r="H440" s="90">
        <v>6870.2</v>
      </c>
      <c r="I440" s="90">
        <v>6870.2</v>
      </c>
    </row>
    <row r="441" spans="1:9" x14ac:dyDescent="0.2">
      <c r="A441" s="86" t="s">
        <v>100</v>
      </c>
      <c r="B441" s="87">
        <v>444</v>
      </c>
      <c r="C441" s="88">
        <v>13</v>
      </c>
      <c r="D441" s="88">
        <v>1</v>
      </c>
      <c r="E441" s="89">
        <v>9900002120</v>
      </c>
      <c r="F441" s="87">
        <v>730</v>
      </c>
      <c r="G441" s="90">
        <v>1591.4</v>
      </c>
      <c r="H441" s="90">
        <v>6870.2</v>
      </c>
      <c r="I441" s="90">
        <v>6870.2</v>
      </c>
    </row>
    <row r="442" spans="1:9" ht="22.5" x14ac:dyDescent="0.2">
      <c r="A442" s="86" t="s">
        <v>207</v>
      </c>
      <c r="B442" s="87">
        <v>444</v>
      </c>
      <c r="C442" s="88">
        <v>14</v>
      </c>
      <c r="D442" s="88"/>
      <c r="E442" s="89"/>
      <c r="F442" s="87"/>
      <c r="G442" s="90">
        <v>109820.5</v>
      </c>
      <c r="H442" s="90">
        <v>66441.600000000006</v>
      </c>
      <c r="I442" s="90">
        <v>66295.600000000006</v>
      </c>
    </row>
    <row r="443" spans="1:9" ht="22.5" x14ac:dyDescent="0.2">
      <c r="A443" s="86" t="s">
        <v>160</v>
      </c>
      <c r="B443" s="87">
        <v>444</v>
      </c>
      <c r="C443" s="88">
        <v>14</v>
      </c>
      <c r="D443" s="88">
        <v>1</v>
      </c>
      <c r="E443" s="89"/>
      <c r="F443" s="87"/>
      <c r="G443" s="90">
        <v>80631</v>
      </c>
      <c r="H443" s="90">
        <v>66441.600000000006</v>
      </c>
      <c r="I443" s="90">
        <v>66295.600000000006</v>
      </c>
    </row>
    <row r="444" spans="1:9" x14ac:dyDescent="0.2">
      <c r="A444" s="86" t="s">
        <v>378</v>
      </c>
      <c r="B444" s="87">
        <v>444</v>
      </c>
      <c r="C444" s="88">
        <v>14</v>
      </c>
      <c r="D444" s="88">
        <v>1</v>
      </c>
      <c r="E444" s="89">
        <v>300070220</v>
      </c>
      <c r="F444" s="87"/>
      <c r="G444" s="90">
        <v>80631</v>
      </c>
      <c r="H444" s="90">
        <v>66441.600000000006</v>
      </c>
      <c r="I444" s="90">
        <v>66295.600000000006</v>
      </c>
    </row>
    <row r="445" spans="1:9" x14ac:dyDescent="0.2">
      <c r="A445" s="86" t="s">
        <v>105</v>
      </c>
      <c r="B445" s="87">
        <v>444</v>
      </c>
      <c r="C445" s="88">
        <v>14</v>
      </c>
      <c r="D445" s="88">
        <v>1</v>
      </c>
      <c r="E445" s="89">
        <v>300070220</v>
      </c>
      <c r="F445" s="87">
        <v>510</v>
      </c>
      <c r="G445" s="90">
        <v>80631</v>
      </c>
      <c r="H445" s="90">
        <v>66441.600000000006</v>
      </c>
      <c r="I445" s="90">
        <v>66295.600000000006</v>
      </c>
    </row>
    <row r="446" spans="1:9" x14ac:dyDescent="0.2">
      <c r="A446" s="86" t="s">
        <v>246</v>
      </c>
      <c r="B446" s="87">
        <v>444</v>
      </c>
      <c r="C446" s="88">
        <v>14</v>
      </c>
      <c r="D446" s="88">
        <v>3</v>
      </c>
      <c r="E446" s="89"/>
      <c r="F446" s="87"/>
      <c r="G446" s="90">
        <v>29189.5</v>
      </c>
      <c r="H446" s="90">
        <v>0</v>
      </c>
      <c r="I446" s="90">
        <v>0</v>
      </c>
    </row>
    <row r="447" spans="1:9" ht="33.75" x14ac:dyDescent="0.2">
      <c r="A447" s="86" t="s">
        <v>331</v>
      </c>
      <c r="B447" s="87">
        <v>444</v>
      </c>
      <c r="C447" s="88">
        <v>14</v>
      </c>
      <c r="D447" s="88">
        <v>3</v>
      </c>
      <c r="E447" s="89">
        <v>300070510</v>
      </c>
      <c r="F447" s="87"/>
      <c r="G447" s="90">
        <v>28814.5</v>
      </c>
      <c r="H447" s="90">
        <v>0</v>
      </c>
      <c r="I447" s="90">
        <v>0</v>
      </c>
    </row>
    <row r="448" spans="1:9" x14ac:dyDescent="0.2">
      <c r="A448" s="112" t="s">
        <v>239</v>
      </c>
      <c r="B448" s="113">
        <v>444</v>
      </c>
      <c r="C448" s="88">
        <v>14</v>
      </c>
      <c r="D448" s="88">
        <v>3</v>
      </c>
      <c r="E448" s="113">
        <v>300070510</v>
      </c>
      <c r="F448" s="113">
        <v>540</v>
      </c>
      <c r="G448" s="90">
        <v>28814.5</v>
      </c>
      <c r="H448" s="90">
        <v>0</v>
      </c>
      <c r="I448" s="90">
        <v>0</v>
      </c>
    </row>
    <row r="449" spans="1:9" ht="45" x14ac:dyDescent="0.2">
      <c r="A449" s="168" t="s">
        <v>419</v>
      </c>
      <c r="B449" s="169">
        <v>444</v>
      </c>
      <c r="C449" s="88">
        <v>14</v>
      </c>
      <c r="D449" s="88">
        <v>3</v>
      </c>
      <c r="E449" s="98" t="s">
        <v>420</v>
      </c>
      <c r="F449" s="98"/>
      <c r="G449" s="98">
        <v>375</v>
      </c>
      <c r="H449" s="98">
        <v>0</v>
      </c>
      <c r="I449" s="98">
        <v>0</v>
      </c>
    </row>
    <row r="450" spans="1:9" x14ac:dyDescent="0.2">
      <c r="A450" s="168" t="s">
        <v>239</v>
      </c>
      <c r="B450" s="169">
        <v>444</v>
      </c>
      <c r="C450" s="88">
        <v>14</v>
      </c>
      <c r="D450" s="88">
        <v>3</v>
      </c>
      <c r="E450" s="98" t="s">
        <v>420</v>
      </c>
      <c r="F450" s="98">
        <v>540</v>
      </c>
      <c r="G450" s="98">
        <v>375</v>
      </c>
      <c r="H450" s="98">
        <v>0</v>
      </c>
      <c r="I450" s="98">
        <v>0</v>
      </c>
    </row>
    <row r="451" spans="1:9" x14ac:dyDescent="0.2">
      <c r="A451" s="168" t="s">
        <v>33</v>
      </c>
      <c r="B451" s="169">
        <v>444</v>
      </c>
      <c r="C451" s="98">
        <v>99</v>
      </c>
      <c r="D451" s="98"/>
      <c r="E451" s="98"/>
      <c r="F451" s="98"/>
      <c r="G451" s="98">
        <v>0</v>
      </c>
      <c r="H451" s="134">
        <v>8270.5</v>
      </c>
      <c r="I451" s="134">
        <v>16710.7</v>
      </c>
    </row>
    <row r="452" spans="1:9" x14ac:dyDescent="0.2">
      <c r="A452" s="168" t="s">
        <v>33</v>
      </c>
      <c r="B452" s="169">
        <v>444</v>
      </c>
      <c r="C452" s="98">
        <v>99</v>
      </c>
      <c r="D452" s="98">
        <v>99</v>
      </c>
      <c r="E452" s="98"/>
      <c r="F452" s="98"/>
      <c r="G452" s="98">
        <v>0</v>
      </c>
      <c r="H452" s="134">
        <v>8270.5</v>
      </c>
      <c r="I452" s="134">
        <v>16710.7</v>
      </c>
    </row>
    <row r="453" spans="1:9" x14ac:dyDescent="0.2">
      <c r="A453" s="168" t="s">
        <v>33</v>
      </c>
      <c r="B453" s="169">
        <v>444</v>
      </c>
      <c r="C453" s="98">
        <v>99</v>
      </c>
      <c r="D453" s="98">
        <v>99</v>
      </c>
      <c r="E453" s="98">
        <v>9900099990</v>
      </c>
      <c r="F453" s="98"/>
      <c r="G453" s="98">
        <v>0</v>
      </c>
      <c r="H453" s="134">
        <v>8270.5</v>
      </c>
      <c r="I453" s="134">
        <v>16710.7</v>
      </c>
    </row>
    <row r="454" spans="1:9" x14ac:dyDescent="0.2">
      <c r="A454" s="168" t="s">
        <v>33</v>
      </c>
      <c r="B454" s="169">
        <v>444</v>
      </c>
      <c r="C454" s="98">
        <v>99</v>
      </c>
      <c r="D454" s="98">
        <v>99</v>
      </c>
      <c r="E454" s="98">
        <v>9900099990</v>
      </c>
      <c r="F454" s="98">
        <v>990</v>
      </c>
      <c r="G454" s="98">
        <v>0</v>
      </c>
      <c r="H454" s="134">
        <v>8270.5</v>
      </c>
      <c r="I454" s="134">
        <v>16710.7</v>
      </c>
    </row>
    <row r="455" spans="1:9" x14ac:dyDescent="0.2">
      <c r="A455" s="168" t="s">
        <v>36</v>
      </c>
      <c r="B455" s="169">
        <v>444</v>
      </c>
      <c r="C455" s="98">
        <v>0</v>
      </c>
      <c r="D455" s="98">
        <v>0</v>
      </c>
      <c r="E455" s="98"/>
      <c r="F455" s="98"/>
      <c r="G455" s="99">
        <v>1856853.5</v>
      </c>
      <c r="H455" s="99">
        <v>1102456.8</v>
      </c>
      <c r="I455" s="99">
        <v>1138050.6000000001</v>
      </c>
    </row>
  </sheetData>
  <autoFilter ref="A12:I261"/>
  <mergeCells count="1">
    <mergeCell ref="A7:H7"/>
  </mergeCells>
  <pageMargins left="0.78749999999999998" right="0.39374999999999999" top="0.78749999999999998" bottom="0.78749999999999998" header="0.51180555555555496" footer="0.51180555555555496"/>
  <pageSetup paperSize="9" scale="65" firstPageNumber="0" fitToHeight="100" orientation="portrait" horizontalDpi="0" verticalDpi="0" r:id="rId1"/>
  <rowBreaks count="1" manualBreakCount="1">
    <brk id="1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D19"/>
  <sheetViews>
    <sheetView zoomScaleNormal="100" zoomScalePageLayoutView="60" workbookViewId="0">
      <selection activeCell="E26" sqref="E26"/>
    </sheetView>
  </sheetViews>
  <sheetFormatPr defaultRowHeight="12.75" x14ac:dyDescent="0.2"/>
  <cols>
    <col min="1" max="1" width="41.5703125"/>
    <col min="2" max="2" width="14" customWidth="1"/>
    <col min="3" max="3" width="13.7109375" customWidth="1"/>
    <col min="4" max="4" width="13.140625" customWidth="1"/>
    <col min="5" max="5" width="25.28515625" customWidth="1"/>
    <col min="6" max="1023" width="9.42578125"/>
  </cols>
  <sheetData>
    <row r="1" spans="1:4" x14ac:dyDescent="0.2">
      <c r="A1" s="14"/>
      <c r="B1" s="5"/>
      <c r="C1" s="27"/>
      <c r="D1" s="5" t="s">
        <v>34</v>
      </c>
    </row>
    <row r="2" spans="1:4" x14ac:dyDescent="0.2">
      <c r="A2" s="14"/>
      <c r="B2" s="14"/>
      <c r="C2" s="27"/>
      <c r="D2" s="5" t="s">
        <v>1</v>
      </c>
    </row>
    <row r="3" spans="1:4" x14ac:dyDescent="0.2">
      <c r="A3" s="14"/>
      <c r="B3" s="14"/>
      <c r="C3" s="27"/>
      <c r="D3" s="5" t="s">
        <v>286</v>
      </c>
    </row>
    <row r="4" spans="1:4" x14ac:dyDescent="0.2">
      <c r="A4" s="14"/>
      <c r="B4" s="14"/>
      <c r="C4" s="27"/>
      <c r="D4" s="28"/>
    </row>
    <row r="5" spans="1:4" ht="69" customHeight="1" x14ac:dyDescent="0.2">
      <c r="A5" s="148" t="s">
        <v>291</v>
      </c>
      <c r="B5" s="148"/>
      <c r="C5" s="148"/>
      <c r="D5" s="148"/>
    </row>
    <row r="6" spans="1:4" x14ac:dyDescent="0.2">
      <c r="A6" s="29"/>
      <c r="B6" s="30"/>
      <c r="C6" s="31"/>
      <c r="D6" s="32" t="s">
        <v>2</v>
      </c>
    </row>
    <row r="7" spans="1:4" ht="25.5" x14ac:dyDescent="0.2">
      <c r="A7" s="33" t="s">
        <v>3</v>
      </c>
      <c r="B7" s="45" t="s">
        <v>165</v>
      </c>
      <c r="C7" s="46" t="s">
        <v>230</v>
      </c>
      <c r="D7" s="45" t="s">
        <v>282</v>
      </c>
    </row>
    <row r="8" spans="1:4" x14ac:dyDescent="0.2">
      <c r="A8" s="101" t="s">
        <v>39</v>
      </c>
      <c r="B8" s="102">
        <v>11333.3</v>
      </c>
      <c r="C8" s="103">
        <v>9338.9</v>
      </c>
      <c r="D8" s="103">
        <v>9318.2000000000007</v>
      </c>
    </row>
    <row r="9" spans="1:4" x14ac:dyDescent="0.2">
      <c r="A9" s="101" t="s">
        <v>40</v>
      </c>
      <c r="B9" s="102">
        <v>8331.7000000000007</v>
      </c>
      <c r="C9" s="103">
        <v>7264.4</v>
      </c>
      <c r="D9" s="103">
        <v>7336.6</v>
      </c>
    </row>
    <row r="10" spans="1:4" x14ac:dyDescent="0.2">
      <c r="A10" s="101" t="s">
        <v>41</v>
      </c>
      <c r="B10" s="102">
        <v>5122.3999999999996</v>
      </c>
      <c r="C10" s="103">
        <v>4331.7</v>
      </c>
      <c r="D10" s="103">
        <v>4414.3999999999996</v>
      </c>
    </row>
    <row r="11" spans="1:4" x14ac:dyDescent="0.2">
      <c r="A11" s="101" t="s">
        <v>42</v>
      </c>
      <c r="B11" s="102">
        <v>6812.3</v>
      </c>
      <c r="C11" s="103">
        <v>4983.2</v>
      </c>
      <c r="D11" s="103">
        <v>4682.3999999999996</v>
      </c>
    </row>
    <row r="12" spans="1:4" x14ac:dyDescent="0.2">
      <c r="A12" s="101" t="s">
        <v>43</v>
      </c>
      <c r="B12" s="102">
        <v>7754.7</v>
      </c>
      <c r="C12" s="103">
        <v>6301.1</v>
      </c>
      <c r="D12" s="103">
        <v>6216.6</v>
      </c>
    </row>
    <row r="13" spans="1:4" x14ac:dyDescent="0.2">
      <c r="A13" s="101" t="s">
        <v>44</v>
      </c>
      <c r="B13" s="102">
        <v>6027</v>
      </c>
      <c r="C13" s="103">
        <v>5169.1000000000004</v>
      </c>
      <c r="D13" s="103">
        <v>5325.1</v>
      </c>
    </row>
    <row r="14" spans="1:4" x14ac:dyDescent="0.2">
      <c r="A14" s="101" t="s">
        <v>45</v>
      </c>
      <c r="B14" s="102">
        <v>5434.4</v>
      </c>
      <c r="C14" s="103">
        <v>4448.8999999999996</v>
      </c>
      <c r="D14" s="103">
        <v>4416.8</v>
      </c>
    </row>
    <row r="15" spans="1:4" x14ac:dyDescent="0.2">
      <c r="A15" s="101" t="s">
        <v>46</v>
      </c>
      <c r="B15" s="102">
        <v>5132.1000000000004</v>
      </c>
      <c r="C15" s="103">
        <v>4179.8</v>
      </c>
      <c r="D15" s="103">
        <v>4132</v>
      </c>
    </row>
    <row r="16" spans="1:4" x14ac:dyDescent="0.2">
      <c r="A16" s="101" t="s">
        <v>47</v>
      </c>
      <c r="B16" s="102">
        <v>10110.799999999999</v>
      </c>
      <c r="C16" s="103">
        <v>8331.4</v>
      </c>
      <c r="D16" s="103">
        <v>8313.2000000000007</v>
      </c>
    </row>
    <row r="17" spans="1:4" x14ac:dyDescent="0.2">
      <c r="A17" s="101" t="s">
        <v>48</v>
      </c>
      <c r="B17" s="102">
        <v>9443</v>
      </c>
      <c r="C17" s="103">
        <v>7842.4</v>
      </c>
      <c r="D17" s="103">
        <v>7877.7</v>
      </c>
    </row>
    <row r="18" spans="1:4" x14ac:dyDescent="0.2">
      <c r="A18" s="101" t="s">
        <v>49</v>
      </c>
      <c r="B18" s="102">
        <v>5129.3</v>
      </c>
      <c r="C18" s="103">
        <v>4250.7</v>
      </c>
      <c r="D18" s="103">
        <v>4262.6000000000004</v>
      </c>
    </row>
    <row r="19" spans="1:4" ht="15" customHeight="1" x14ac:dyDescent="0.2">
      <c r="A19" s="101" t="s">
        <v>50</v>
      </c>
      <c r="B19" s="24">
        <f t="shared" ref="B19:D19" si="0">SUM(B8:B18)</f>
        <v>80631</v>
      </c>
      <c r="C19" s="24">
        <f t="shared" si="0"/>
        <v>66441.600000000006</v>
      </c>
      <c r="D19" s="24">
        <f t="shared" si="0"/>
        <v>66295.600000000006</v>
      </c>
    </row>
  </sheetData>
  <mergeCells count="1">
    <mergeCell ref="A5:D5"/>
  </mergeCells>
  <pageMargins left="0.79166666666666696" right="0.39791666666666697" top="0.80347222222222203" bottom="0.80347222222222203" header="0.51180555555555496" footer="0.51180555555555496"/>
  <pageSetup paperSize="9" firstPageNumber="0" fitToHeight="10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22"/>
  <sheetViews>
    <sheetView zoomScaleNormal="100" zoomScalePageLayoutView="60" workbookViewId="0">
      <selection activeCell="B10" sqref="B10:D10"/>
    </sheetView>
  </sheetViews>
  <sheetFormatPr defaultRowHeight="12.75" x14ac:dyDescent="0.2"/>
  <cols>
    <col min="1" max="1" width="40.140625"/>
    <col min="2" max="2" width="13.5703125" customWidth="1"/>
    <col min="3" max="3" width="12.85546875" customWidth="1"/>
    <col min="4" max="4" width="13" customWidth="1"/>
    <col min="5" max="1023" width="9.42578125"/>
  </cols>
  <sheetData>
    <row r="1" spans="1:4" x14ac:dyDescent="0.2">
      <c r="A1" s="14"/>
      <c r="B1" s="5"/>
      <c r="C1" s="14"/>
      <c r="D1" s="5" t="s">
        <v>125</v>
      </c>
    </row>
    <row r="2" spans="1:4" ht="15.75" x14ac:dyDescent="0.25">
      <c r="A2" s="14"/>
      <c r="B2" s="4"/>
      <c r="C2" s="14"/>
      <c r="D2" s="4" t="s">
        <v>1</v>
      </c>
    </row>
    <row r="3" spans="1:4" x14ac:dyDescent="0.2">
      <c r="A3" s="14"/>
      <c r="B3" s="5"/>
      <c r="C3" s="14"/>
      <c r="D3" s="5" t="s">
        <v>286</v>
      </c>
    </row>
    <row r="4" spans="1:4" x14ac:dyDescent="0.2">
      <c r="A4" s="14"/>
      <c r="B4" s="14"/>
      <c r="C4" s="14"/>
      <c r="D4" s="14"/>
    </row>
    <row r="5" spans="1:4" x14ac:dyDescent="0.2">
      <c r="A5" s="14"/>
      <c r="B5" s="14"/>
      <c r="C5" s="14"/>
      <c r="D5" s="14"/>
    </row>
    <row r="6" spans="1:4" ht="15.75" x14ac:dyDescent="0.25">
      <c r="A6" s="14"/>
      <c r="B6" s="13"/>
      <c r="C6" s="14"/>
      <c r="D6" s="13" t="s">
        <v>37</v>
      </c>
    </row>
    <row r="7" spans="1:4" ht="80.25" customHeight="1" x14ac:dyDescent="0.2">
      <c r="A7" s="149" t="s">
        <v>295</v>
      </c>
      <c r="B7" s="149"/>
      <c r="C7" s="149"/>
      <c r="D7" s="149"/>
    </row>
    <row r="8" spans="1:4" x14ac:dyDescent="0.2">
      <c r="A8" s="14"/>
      <c r="B8" s="14"/>
      <c r="C8" s="14"/>
      <c r="D8" s="14"/>
    </row>
    <row r="9" spans="1:4" x14ac:dyDescent="0.2">
      <c r="A9" s="14"/>
      <c r="B9" s="14"/>
      <c r="C9" s="14"/>
      <c r="D9" s="32" t="s">
        <v>2</v>
      </c>
    </row>
    <row r="10" spans="1:4" ht="25.5" x14ac:dyDescent="0.2">
      <c r="A10" s="33" t="s">
        <v>38</v>
      </c>
      <c r="B10" s="45" t="s">
        <v>165</v>
      </c>
      <c r="C10" s="46" t="s">
        <v>230</v>
      </c>
      <c r="D10" s="45" t="s">
        <v>282</v>
      </c>
    </row>
    <row r="11" spans="1:4" x14ac:dyDescent="0.2">
      <c r="A11" s="34" t="s">
        <v>96</v>
      </c>
      <c r="B11" s="23">
        <v>0.1</v>
      </c>
      <c r="C11" s="23">
        <v>0.1</v>
      </c>
      <c r="D11" s="23">
        <v>0.1</v>
      </c>
    </row>
    <row r="12" spans="1:4" x14ac:dyDescent="0.2">
      <c r="A12" s="34" t="s">
        <v>40</v>
      </c>
      <c r="B12" s="23">
        <v>0.1</v>
      </c>
      <c r="C12" s="23">
        <v>0.1</v>
      </c>
      <c r="D12" s="23">
        <v>0.1</v>
      </c>
    </row>
    <row r="13" spans="1:4" x14ac:dyDescent="0.2">
      <c r="A13" s="34" t="s">
        <v>41</v>
      </c>
      <c r="B13" s="23">
        <v>0.1</v>
      </c>
      <c r="C13" s="23">
        <v>0.1</v>
      </c>
      <c r="D13" s="23">
        <v>0.1</v>
      </c>
    </row>
    <row r="14" spans="1:4" x14ac:dyDescent="0.2">
      <c r="A14" s="34" t="s">
        <v>42</v>
      </c>
      <c r="B14" s="23">
        <v>0.1</v>
      </c>
      <c r="C14" s="23">
        <v>0.1</v>
      </c>
      <c r="D14" s="23">
        <v>0.1</v>
      </c>
    </row>
    <row r="15" spans="1:4" x14ac:dyDescent="0.2">
      <c r="A15" s="34" t="s">
        <v>43</v>
      </c>
      <c r="B15" s="23">
        <v>0.1</v>
      </c>
      <c r="C15" s="23">
        <v>0.1</v>
      </c>
      <c r="D15" s="23">
        <v>0.1</v>
      </c>
    </row>
    <row r="16" spans="1:4" x14ac:dyDescent="0.2">
      <c r="A16" s="34" t="s">
        <v>44</v>
      </c>
      <c r="B16" s="23">
        <v>0.1</v>
      </c>
      <c r="C16" s="23">
        <v>0.1</v>
      </c>
      <c r="D16" s="23">
        <v>0.1</v>
      </c>
    </row>
    <row r="17" spans="1:4" x14ac:dyDescent="0.2">
      <c r="A17" s="34" t="s">
        <v>45</v>
      </c>
      <c r="B17" s="23">
        <v>0.1</v>
      </c>
      <c r="C17" s="23">
        <v>0.1</v>
      </c>
      <c r="D17" s="23">
        <v>0.1</v>
      </c>
    </row>
    <row r="18" spans="1:4" x14ac:dyDescent="0.2">
      <c r="A18" s="34" t="s">
        <v>46</v>
      </c>
      <c r="B18" s="23">
        <v>0.1</v>
      </c>
      <c r="C18" s="23">
        <v>0.1</v>
      </c>
      <c r="D18" s="23">
        <v>0.1</v>
      </c>
    </row>
    <row r="19" spans="1:4" x14ac:dyDescent="0.2">
      <c r="A19" s="34" t="s">
        <v>47</v>
      </c>
      <c r="B19" s="23">
        <v>0.1</v>
      </c>
      <c r="C19" s="23">
        <v>0.1</v>
      </c>
      <c r="D19" s="23">
        <v>0.1</v>
      </c>
    </row>
    <row r="20" spans="1:4" x14ac:dyDescent="0.2">
      <c r="A20" s="34" t="s">
        <v>48</v>
      </c>
      <c r="B20" s="23">
        <v>0.1</v>
      </c>
      <c r="C20" s="23">
        <v>0.1</v>
      </c>
      <c r="D20" s="23">
        <v>0.1</v>
      </c>
    </row>
    <row r="21" spans="1:4" x14ac:dyDescent="0.2">
      <c r="A21" s="34" t="s">
        <v>49</v>
      </c>
      <c r="B21" s="23">
        <v>0.1</v>
      </c>
      <c r="C21" s="23">
        <v>0.1</v>
      </c>
      <c r="D21" s="23">
        <v>0.1</v>
      </c>
    </row>
    <row r="22" spans="1:4" x14ac:dyDescent="0.2">
      <c r="A22" s="34" t="s">
        <v>97</v>
      </c>
      <c r="B22" s="35">
        <f t="shared" ref="B22:D22" si="0">SUM(B11:B21)</f>
        <v>1.0999999999999999</v>
      </c>
      <c r="C22" s="35">
        <f t="shared" si="0"/>
        <v>1.0999999999999999</v>
      </c>
      <c r="D22" s="35">
        <f t="shared" si="0"/>
        <v>1.0999999999999999</v>
      </c>
    </row>
  </sheetData>
  <mergeCells count="1">
    <mergeCell ref="A7:D7"/>
  </mergeCells>
  <pageMargins left="0.79166666666666696" right="0.39791666666666697" top="0.80347222222222203" bottom="0.80347222222222203" header="0.51180555555555496" footer="0.51180555555555496"/>
  <pageSetup paperSize="9" firstPageNumber="0" fitToHeight="10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D21"/>
  <sheetViews>
    <sheetView workbookViewId="0">
      <selection activeCell="D21" sqref="D21"/>
    </sheetView>
  </sheetViews>
  <sheetFormatPr defaultRowHeight="12.75" x14ac:dyDescent="0.2"/>
  <cols>
    <col min="1" max="1" width="23" customWidth="1"/>
    <col min="2" max="2" width="12.85546875" customWidth="1"/>
    <col min="3" max="3" width="14" customWidth="1"/>
    <col min="4" max="4" width="15.28515625" customWidth="1"/>
  </cols>
  <sheetData>
    <row r="1" spans="1:4" x14ac:dyDescent="0.2">
      <c r="A1" s="14"/>
      <c r="B1" s="14"/>
      <c r="C1" s="14"/>
      <c r="D1" s="30" t="s">
        <v>51</v>
      </c>
    </row>
    <row r="2" spans="1:4" x14ac:dyDescent="0.2">
      <c r="A2" s="14"/>
      <c r="B2" s="14"/>
      <c r="C2" s="14"/>
      <c r="D2" s="30" t="s">
        <v>256</v>
      </c>
    </row>
    <row r="3" spans="1:4" x14ac:dyDescent="0.2">
      <c r="A3" s="14"/>
      <c r="B3" s="14"/>
      <c r="C3" s="14"/>
      <c r="D3" s="14"/>
    </row>
    <row r="4" spans="1:4" x14ac:dyDescent="0.2">
      <c r="A4" s="14"/>
      <c r="B4" s="14"/>
      <c r="C4" s="14"/>
      <c r="D4" s="14"/>
    </row>
    <row r="5" spans="1:4" ht="57.75" customHeight="1" x14ac:dyDescent="0.2">
      <c r="A5" s="150" t="s">
        <v>270</v>
      </c>
      <c r="B5" s="150"/>
      <c r="C5" s="150"/>
      <c r="D5" s="150"/>
    </row>
    <row r="6" spans="1:4" ht="25.5" customHeight="1" x14ac:dyDescent="0.2">
      <c r="A6" s="150" t="s">
        <v>294</v>
      </c>
      <c r="B6" s="150"/>
      <c r="C6" s="150"/>
      <c r="D6" s="150"/>
    </row>
    <row r="7" spans="1:4" x14ac:dyDescent="0.2">
      <c r="A7" s="14"/>
      <c r="C7" s="14"/>
      <c r="D7" s="14" t="s">
        <v>2</v>
      </c>
    </row>
    <row r="8" spans="1:4" ht="38.25" x14ac:dyDescent="0.2">
      <c r="A8" s="56" t="s">
        <v>38</v>
      </c>
      <c r="B8" s="45" t="s">
        <v>165</v>
      </c>
      <c r="C8" s="46" t="s">
        <v>230</v>
      </c>
      <c r="D8" s="45" t="s">
        <v>282</v>
      </c>
    </row>
    <row r="9" spans="1:4" x14ac:dyDescent="0.2">
      <c r="A9" s="34" t="s">
        <v>271</v>
      </c>
      <c r="B9" s="104">
        <v>463.8</v>
      </c>
      <c r="C9" s="105">
        <v>463.7</v>
      </c>
      <c r="D9" s="105">
        <v>473.4</v>
      </c>
    </row>
    <row r="10" spans="1:4" x14ac:dyDescent="0.2">
      <c r="A10" s="34" t="s">
        <v>272</v>
      </c>
      <c r="B10" s="106">
        <v>231.9</v>
      </c>
      <c r="C10" s="107">
        <v>231.9</v>
      </c>
      <c r="D10" s="107">
        <v>236.5</v>
      </c>
    </row>
    <row r="11" spans="1:4" x14ac:dyDescent="0.2">
      <c r="A11" s="34" t="s">
        <v>273</v>
      </c>
      <c r="B11" s="106">
        <v>92.7</v>
      </c>
      <c r="C11" s="107">
        <v>92.7</v>
      </c>
      <c r="D11" s="107">
        <v>94.6</v>
      </c>
    </row>
    <row r="12" spans="1:4" x14ac:dyDescent="0.2">
      <c r="A12" s="34" t="s">
        <v>274</v>
      </c>
      <c r="B12" s="106">
        <v>231.9</v>
      </c>
      <c r="C12" s="107">
        <v>231.9</v>
      </c>
      <c r="D12" s="107">
        <v>236.5</v>
      </c>
    </row>
    <row r="13" spans="1:4" x14ac:dyDescent="0.2">
      <c r="A13" s="34" t="s">
        <v>275</v>
      </c>
      <c r="B13" s="106">
        <v>231.9</v>
      </c>
      <c r="C13" s="107">
        <v>231.9</v>
      </c>
      <c r="D13" s="107">
        <v>236.5</v>
      </c>
    </row>
    <row r="14" spans="1:4" x14ac:dyDescent="0.2">
      <c r="A14" s="34" t="s">
        <v>276</v>
      </c>
      <c r="B14" s="106">
        <v>92.7</v>
      </c>
      <c r="C14" s="107">
        <v>92.7</v>
      </c>
      <c r="D14" s="107">
        <v>94.6</v>
      </c>
    </row>
    <row r="15" spans="1:4" x14ac:dyDescent="0.2">
      <c r="A15" s="34" t="s">
        <v>277</v>
      </c>
      <c r="B15" s="106">
        <v>92.7</v>
      </c>
      <c r="C15" s="107">
        <v>92.7</v>
      </c>
      <c r="D15" s="107">
        <v>94.6</v>
      </c>
    </row>
    <row r="16" spans="1:4" x14ac:dyDescent="0.2">
      <c r="A16" s="34" t="s">
        <v>278</v>
      </c>
      <c r="B16" s="106">
        <v>92.7</v>
      </c>
      <c r="C16" s="107">
        <v>92.7</v>
      </c>
      <c r="D16" s="107">
        <v>94.6</v>
      </c>
    </row>
    <row r="17" spans="1:4" x14ac:dyDescent="0.2">
      <c r="A17" s="34" t="s">
        <v>279</v>
      </c>
      <c r="B17" s="106">
        <v>231.9</v>
      </c>
      <c r="C17" s="107">
        <v>231.9</v>
      </c>
      <c r="D17" s="107">
        <v>236.5</v>
      </c>
    </row>
    <row r="18" spans="1:4" x14ac:dyDescent="0.2">
      <c r="A18" s="34" t="s">
        <v>280</v>
      </c>
      <c r="B18" s="106">
        <v>231.9</v>
      </c>
      <c r="C18" s="107">
        <v>231.9</v>
      </c>
      <c r="D18" s="107">
        <v>236.5</v>
      </c>
    </row>
    <row r="19" spans="1:4" x14ac:dyDescent="0.2">
      <c r="A19" s="34" t="s">
        <v>281</v>
      </c>
      <c r="B19" s="106">
        <v>92.7</v>
      </c>
      <c r="C19" s="107">
        <v>92.7</v>
      </c>
      <c r="D19" s="107">
        <v>94.6</v>
      </c>
    </row>
    <row r="20" spans="1:4" x14ac:dyDescent="0.2">
      <c r="A20" s="34" t="s">
        <v>36</v>
      </c>
      <c r="B20" s="82">
        <f>SUM(B9:B19)</f>
        <v>2086.8000000000002</v>
      </c>
      <c r="C20" s="82">
        <f t="shared" ref="C20:D20" si="0">SUM(C9:C19)</f>
        <v>2086.7000000000003</v>
      </c>
      <c r="D20" s="82">
        <f t="shared" si="0"/>
        <v>2128.8999999999996</v>
      </c>
    </row>
    <row r="21" spans="1:4" x14ac:dyDescent="0.2">
      <c r="D21" s="117"/>
    </row>
  </sheetData>
  <mergeCells count="2">
    <mergeCell ref="A5:D5"/>
    <mergeCell ref="A6:D6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B19"/>
  <sheetViews>
    <sheetView zoomScaleNormal="100" zoomScalePageLayoutView="60" workbookViewId="0">
      <selection activeCell="B11" sqref="B11:B16"/>
    </sheetView>
  </sheetViews>
  <sheetFormatPr defaultRowHeight="12.75" x14ac:dyDescent="0.2"/>
  <cols>
    <col min="1" max="1" width="32.85546875" customWidth="1"/>
    <col min="2" max="2" width="15.85546875" customWidth="1"/>
    <col min="3" max="3" width="11.28515625" customWidth="1"/>
    <col min="4" max="4" width="12.7109375" customWidth="1"/>
    <col min="5" max="5" width="17"/>
    <col min="6" max="1025" width="9.42578125"/>
  </cols>
  <sheetData>
    <row r="1" spans="1:2" x14ac:dyDescent="0.2">
      <c r="A1" s="14"/>
      <c r="B1" s="5" t="s">
        <v>314</v>
      </c>
    </row>
    <row r="2" spans="1:2" ht="15.75" x14ac:dyDescent="0.25">
      <c r="A2" s="14"/>
      <c r="B2" s="4" t="s">
        <v>1</v>
      </c>
    </row>
    <row r="3" spans="1:2" x14ac:dyDescent="0.2">
      <c r="B3" s="5" t="s">
        <v>286</v>
      </c>
    </row>
    <row r="4" spans="1:2" x14ac:dyDescent="0.2">
      <c r="B4" s="14"/>
    </row>
    <row r="5" spans="1:2" x14ac:dyDescent="0.2">
      <c r="B5" s="14"/>
    </row>
    <row r="6" spans="1:2" ht="15.75" x14ac:dyDescent="0.25">
      <c r="B6" s="13" t="s">
        <v>37</v>
      </c>
    </row>
    <row r="8" spans="1:2" ht="72.75" customHeight="1" x14ac:dyDescent="0.2">
      <c r="A8" s="151" t="s">
        <v>310</v>
      </c>
      <c r="B8" s="151"/>
    </row>
    <row r="9" spans="1:2" x14ac:dyDescent="0.2">
      <c r="A9" s="83"/>
      <c r="B9" s="36" t="s">
        <v>2</v>
      </c>
    </row>
    <row r="10" spans="1:2" ht="25.5" x14ac:dyDescent="0.2">
      <c r="A10" s="78" t="s">
        <v>38</v>
      </c>
      <c r="B10" s="22" t="s">
        <v>165</v>
      </c>
    </row>
    <row r="11" spans="1:2" x14ac:dyDescent="0.2">
      <c r="A11" s="37" t="s">
        <v>119</v>
      </c>
      <c r="B11" s="85">
        <v>80</v>
      </c>
    </row>
    <row r="12" spans="1:2" x14ac:dyDescent="0.2">
      <c r="A12" s="37" t="s">
        <v>120</v>
      </c>
      <c r="B12" s="85">
        <v>100</v>
      </c>
    </row>
    <row r="13" spans="1:2" x14ac:dyDescent="0.2">
      <c r="A13" s="37" t="s">
        <v>121</v>
      </c>
      <c r="B13" s="85">
        <v>60</v>
      </c>
    </row>
    <row r="14" spans="1:2" x14ac:dyDescent="0.2">
      <c r="A14" s="37" t="s">
        <v>122</v>
      </c>
      <c r="B14" s="85">
        <v>350</v>
      </c>
    </row>
    <row r="15" spans="1:2" x14ac:dyDescent="0.2">
      <c r="A15" s="37" t="s">
        <v>123</v>
      </c>
      <c r="B15" s="85">
        <v>70</v>
      </c>
    </row>
    <row r="16" spans="1:2" x14ac:dyDescent="0.2">
      <c r="A16" s="37" t="s">
        <v>124</v>
      </c>
      <c r="B16" s="85">
        <v>40</v>
      </c>
    </row>
    <row r="17" spans="1:2" x14ac:dyDescent="0.2">
      <c r="A17" s="77" t="s">
        <v>36</v>
      </c>
      <c r="B17" s="68">
        <f>SUM(B11:B16)</f>
        <v>700</v>
      </c>
    </row>
    <row r="19" spans="1:2" x14ac:dyDescent="0.2">
      <c r="B19" s="108"/>
    </row>
  </sheetData>
  <mergeCells count="1">
    <mergeCell ref="A8:B8"/>
  </mergeCells>
  <pageMargins left="0.81874999999999998" right="0.42499999999999999" top="0.79166666666666696" bottom="0.79166666666666696" header="0.51180555555555496" footer="0.51180555555555496"/>
  <pageSetup paperSize="9" firstPageNumber="0" fitToHeight="10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B10"/>
  <sheetViews>
    <sheetView workbookViewId="0">
      <selection activeCell="B7" sqref="B7:B9"/>
    </sheetView>
  </sheetViews>
  <sheetFormatPr defaultRowHeight="12.75" x14ac:dyDescent="0.2"/>
  <cols>
    <col min="1" max="1" width="34.85546875" customWidth="1"/>
    <col min="2" max="2" width="21.85546875" customWidth="1"/>
  </cols>
  <sheetData>
    <row r="1" spans="1:2" x14ac:dyDescent="0.2">
      <c r="A1" s="14"/>
      <c r="B1" s="30" t="s">
        <v>51</v>
      </c>
    </row>
    <row r="2" spans="1:2" x14ac:dyDescent="0.2">
      <c r="A2" s="14"/>
      <c r="B2" s="30" t="s">
        <v>234</v>
      </c>
    </row>
    <row r="5" spans="1:2" ht="107.25" customHeight="1" x14ac:dyDescent="0.2">
      <c r="A5" s="150" t="s">
        <v>311</v>
      </c>
      <c r="B5" s="150"/>
    </row>
    <row r="6" spans="1:2" x14ac:dyDescent="0.2">
      <c r="A6" s="14"/>
      <c r="B6" s="14"/>
    </row>
    <row r="7" spans="1:2" x14ac:dyDescent="0.2">
      <c r="A7" s="34"/>
      <c r="B7" s="140" t="s">
        <v>165</v>
      </c>
    </row>
    <row r="8" spans="1:2" x14ac:dyDescent="0.2">
      <c r="A8" s="34" t="s">
        <v>39</v>
      </c>
      <c r="B8" s="141">
        <v>6316</v>
      </c>
    </row>
    <row r="9" spans="1:2" x14ac:dyDescent="0.2">
      <c r="A9" s="34" t="s">
        <v>47</v>
      </c>
      <c r="B9" s="141">
        <v>2000</v>
      </c>
    </row>
    <row r="10" spans="1:2" x14ac:dyDescent="0.2">
      <c r="A10" s="34"/>
      <c r="B10" s="141">
        <f>SUM(B8:B9)</f>
        <v>8316</v>
      </c>
    </row>
  </sheetData>
  <mergeCells count="1">
    <mergeCell ref="A5:B5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C00000"/>
  </sheetPr>
  <dimension ref="A1:B20"/>
  <sheetViews>
    <sheetView zoomScaleNormal="100" workbookViewId="0">
      <selection activeCell="B9" sqref="B9:B20"/>
    </sheetView>
  </sheetViews>
  <sheetFormatPr defaultRowHeight="12.75" x14ac:dyDescent="0.2"/>
  <cols>
    <col min="1" max="1" width="47.7109375" customWidth="1"/>
    <col min="2" max="3" width="32.5703125" customWidth="1"/>
  </cols>
  <sheetData>
    <row r="1" spans="1:2" x14ac:dyDescent="0.2">
      <c r="A1" s="14"/>
      <c r="B1" s="30" t="s">
        <v>52</v>
      </c>
    </row>
    <row r="2" spans="1:2" x14ac:dyDescent="0.2">
      <c r="A2" s="14"/>
      <c r="B2" s="30" t="s">
        <v>234</v>
      </c>
    </row>
    <row r="5" spans="1:2" ht="51" customHeight="1" x14ac:dyDescent="0.2">
      <c r="A5" s="150" t="s">
        <v>292</v>
      </c>
      <c r="B5" s="150"/>
    </row>
    <row r="7" spans="1:2" x14ac:dyDescent="0.2">
      <c r="A7" s="67"/>
      <c r="B7" s="91" t="s">
        <v>2</v>
      </c>
    </row>
    <row r="8" spans="1:2" x14ac:dyDescent="0.2">
      <c r="A8" s="78" t="s">
        <v>38</v>
      </c>
      <c r="B8" s="22" t="s">
        <v>165</v>
      </c>
    </row>
    <row r="9" spans="1:2" x14ac:dyDescent="0.2">
      <c r="A9" s="81" t="s">
        <v>96</v>
      </c>
      <c r="B9" s="59">
        <v>1232.5</v>
      </c>
    </row>
    <row r="10" spans="1:2" x14ac:dyDescent="0.2">
      <c r="A10" s="81" t="s">
        <v>315</v>
      </c>
      <c r="B10" s="63">
        <v>2882.4</v>
      </c>
    </row>
    <row r="11" spans="1:2" x14ac:dyDescent="0.2">
      <c r="A11" s="81" t="s">
        <v>119</v>
      </c>
      <c r="B11" s="63">
        <v>3367.1</v>
      </c>
    </row>
    <row r="12" spans="1:2" x14ac:dyDescent="0.2">
      <c r="A12" s="81" t="s">
        <v>316</v>
      </c>
      <c r="B12" s="63">
        <v>457.2</v>
      </c>
    </row>
    <row r="13" spans="1:2" x14ac:dyDescent="0.2">
      <c r="A13" s="81" t="s">
        <v>120</v>
      </c>
      <c r="B13" s="59">
        <v>4092.3</v>
      </c>
    </row>
    <row r="14" spans="1:2" x14ac:dyDescent="0.2">
      <c r="A14" s="81" t="s">
        <v>121</v>
      </c>
      <c r="B14" s="63">
        <v>4151.7</v>
      </c>
    </row>
    <row r="15" spans="1:2" x14ac:dyDescent="0.2">
      <c r="A15" s="81" t="s">
        <v>122</v>
      </c>
      <c r="B15" s="63">
        <v>3078.2</v>
      </c>
    </row>
    <row r="16" spans="1:2" x14ac:dyDescent="0.2">
      <c r="A16" s="81" t="s">
        <v>123</v>
      </c>
      <c r="B16" s="63">
        <v>2476.1999999999998</v>
      </c>
    </row>
    <row r="17" spans="1:2" x14ac:dyDescent="0.2">
      <c r="A17" s="81" t="s">
        <v>317</v>
      </c>
      <c r="B17" s="63">
        <v>1679.4</v>
      </c>
    </row>
    <row r="18" spans="1:2" x14ac:dyDescent="0.2">
      <c r="A18" s="81" t="s">
        <v>318</v>
      </c>
      <c r="B18" s="63">
        <v>3232.9</v>
      </c>
    </row>
    <row r="19" spans="1:2" x14ac:dyDescent="0.2">
      <c r="A19" s="81" t="s">
        <v>124</v>
      </c>
      <c r="B19" s="63">
        <v>2164.6000000000004</v>
      </c>
    </row>
    <row r="20" spans="1:2" x14ac:dyDescent="0.2">
      <c r="A20" s="116" t="s">
        <v>36</v>
      </c>
      <c r="B20" s="59">
        <f>SUM(B9:B19)</f>
        <v>28814.500000000007</v>
      </c>
    </row>
  </sheetData>
  <mergeCells count="1">
    <mergeCell ref="A5:B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4</vt:i4>
      </vt:variant>
    </vt:vector>
  </HeadingPairs>
  <TitlesOfParts>
    <vt:vector size="26" baseType="lpstr">
      <vt:lpstr>пр4</vt:lpstr>
      <vt:lpstr>4-2</vt:lpstr>
      <vt:lpstr>пр5</vt:lpstr>
      <vt:lpstr>пр6</vt:lpstr>
      <vt:lpstr>7-1</vt:lpstr>
      <vt:lpstr>7-2</vt:lpstr>
      <vt:lpstr>пр8-1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пр9</vt:lpstr>
      <vt:lpstr>пр10</vt:lpstr>
      <vt:lpstr>пр11</vt:lpstr>
      <vt:lpstr>пр12</vt:lpstr>
      <vt:lpstr>пр13</vt:lpstr>
      <vt:lpstr>Print_Area_1</vt:lpstr>
      <vt:lpstr>Print_Area_18</vt:lpstr>
      <vt:lpstr>Print_Area_2</vt:lpstr>
      <vt:lpstr>пр4!Область_печати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bolshakova_en</dc:creator>
  <cp:lastModifiedBy>bolshakova_en</cp:lastModifiedBy>
  <cp:revision>0</cp:revision>
  <cp:lastPrinted>2019-04-05T07:04:45Z</cp:lastPrinted>
  <dcterms:created xsi:type="dcterms:W3CDTF">2012-10-12T08:04:09Z</dcterms:created>
  <dcterms:modified xsi:type="dcterms:W3CDTF">2019-10-09T01:33:28Z</dcterms:modified>
</cp:coreProperties>
</file>